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4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<sst xmlns="http://schemas.openxmlformats.org/spreadsheetml/2006/main" count="12" uniqueCount="12">
  <si>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коэфф</t>
  </si>
  <si>
    <t>центр</t>
  </si>
  <si>
    <t>высота</t>
  </si>
  <si>
    <t>Разность</t>
  </si>
  <si>
    <t>Х</t>
  </si>
  <si>
    <t>Время</t>
  </si>
  <si>
    <t>апрокс Х</t>
  </si>
  <si>
    <t>апрокс V</t>
  </si>
  <si>
    <t>Низ</t>
  </si>
  <si>
    <t>Верх</t>
  </si>
  <si>
    <t>Проверка по верхнему факелу</t>
  </si>
  <si>
    <t>РАССЧИТАНО ДЛЯ ВЫСОТЫ РАКЕТЫ 1000 ММ  И ЧАСТОТЕ КАДРОВ 30 В СЕКУНДУ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</si>
</sst>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3" borderId="5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Лист1!$G$2:$G$6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Лист1!$I$2:$I$6</c:f>
              <c:numCache/>
            </c:numRef>
          </c:val>
          <c:smooth val="0"/>
        </c:ser>
        <c:marker val="1"/>
        <c:axId val="57238902"/>
        <c:axId val="45388071"/>
      </c:lineChart>
      <c:catAx>
        <c:axId val="5723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88071"/>
        <c:crosses val="autoZero"/>
        <c:auto val="1"/>
        <c:lblOffset val="100"/>
        <c:noMultiLvlLbl val="0"/>
      </c:catAx>
      <c:valAx>
        <c:axId val="45388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38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11</xdr:row>
      <xdr:rowOff>104775</xdr:rowOff>
    </xdr:from>
    <xdr:to>
      <xdr:col>8</xdr:col>
      <xdr:colOff>485775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228600" y="1914525"/>
        <a:ext cx="5743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L14" sqref="L14"/>
    </sheetView>
  </sheetViews>
  <sheetFormatPr defaultColWidth="9.00390625" defaultRowHeight="12.75"/>
  <sheetData>
    <row r="1" spans="1:10" ht="13.5" thickBot="1">
      <c r="A1" s="8" t="s">
        <v>8</v>
      </c>
      <c r="B1" s="9" t="s">
        <v>9</v>
      </c>
      <c r="C1" s="10" t="s">
        <v>3</v>
      </c>
      <c r="D1" s="10" t="s">
        <v>0</v>
      </c>
      <c r="E1" s="10" t="s">
        <v>1</v>
      </c>
      <c r="F1" s="10" t="s">
        <v>2</v>
      </c>
      <c r="G1" s="10" t="s">
        <v>4</v>
      </c>
      <c r="H1" s="10" t="s">
        <v>5</v>
      </c>
      <c r="I1" s="10" t="s">
        <v>6</v>
      </c>
      <c r="J1" s="11" t="s">
        <v>7</v>
      </c>
    </row>
    <row r="2" spans="1:10" ht="12.75">
      <c r="A2" s="6">
        <v>198</v>
      </c>
      <c r="B2" s="6">
        <v>185</v>
      </c>
      <c r="C2" s="7">
        <f>A2-B2</f>
        <v>13</v>
      </c>
      <c r="D2" s="7">
        <f>1000/C2</f>
        <v>76.92307692307692</v>
      </c>
      <c r="E2" s="7">
        <f>198-(A2+B2)/2</f>
        <v>6.5</v>
      </c>
      <c r="F2" s="7">
        <f>E2*D2</f>
        <v>500</v>
      </c>
      <c r="G2" s="7">
        <f>F2/1000-0.5</f>
        <v>0</v>
      </c>
      <c r="H2" s="7">
        <v>0</v>
      </c>
      <c r="I2" s="7">
        <f>1520*H2*H2*0.5</f>
        <v>0</v>
      </c>
      <c r="J2" s="7">
        <f>1520*H2</f>
        <v>0</v>
      </c>
    </row>
    <row r="3" spans="1:10" ht="12.75">
      <c r="A3" s="5">
        <v>187</v>
      </c>
      <c r="B3" s="5">
        <v>174</v>
      </c>
      <c r="C3" s="5">
        <f>A3-B3</f>
        <v>13</v>
      </c>
      <c r="D3" s="5">
        <f>1000/C3</f>
        <v>76.92307692307692</v>
      </c>
      <c r="E3" s="5">
        <f>198-(A3+B3)/2</f>
        <v>17.5</v>
      </c>
      <c r="F3" s="5">
        <f>E3*D3</f>
        <v>1346.1538461538462</v>
      </c>
      <c r="G3" s="5">
        <f>F3/1000-0.5</f>
        <v>0.8461538461538463</v>
      </c>
      <c r="H3" s="5">
        <f>H2+1/30</f>
        <v>0.03333333333333333</v>
      </c>
      <c r="I3" s="5">
        <f>1520*H3*H3*0.5</f>
        <v>0.8444444444444444</v>
      </c>
      <c r="J3" s="5">
        <f>1520*H3</f>
        <v>50.666666666666664</v>
      </c>
    </row>
    <row r="4" spans="1:10" ht="12.75">
      <c r="A4" s="5">
        <v>161</v>
      </c>
      <c r="B4" s="5">
        <v>148</v>
      </c>
      <c r="C4" s="5">
        <f>A4-B4</f>
        <v>13</v>
      </c>
      <c r="D4" s="5">
        <f>1000/C4</f>
        <v>76.92307692307692</v>
      </c>
      <c r="E4" s="5">
        <f>198-(A4+B4)/2</f>
        <v>43.5</v>
      </c>
      <c r="F4" s="5">
        <f>E4*D4</f>
        <v>3346.153846153846</v>
      </c>
      <c r="G4" s="5">
        <f>F4/1000-0.5</f>
        <v>2.8461538461538463</v>
      </c>
      <c r="H4" s="5">
        <f>H3+1/30</f>
        <v>0.06666666666666667</v>
      </c>
      <c r="I4" s="5">
        <f>1520*H4*H4*0.5</f>
        <v>3.3777777777777778</v>
      </c>
      <c r="J4" s="5">
        <f>1520*H4</f>
        <v>101.33333333333333</v>
      </c>
    </row>
    <row r="5" spans="1:10" ht="12.75">
      <c r="A5" s="5">
        <v>121.5</v>
      </c>
      <c r="B5" s="5">
        <v>111</v>
      </c>
      <c r="C5" s="5">
        <f>A5-B5</f>
        <v>10.5</v>
      </c>
      <c r="D5" s="5">
        <f>1000/C5</f>
        <v>95.23809523809524</v>
      </c>
      <c r="E5" s="5">
        <f>198-(A5+B5)/2</f>
        <v>81.75</v>
      </c>
      <c r="F5" s="5">
        <f>E5*D5</f>
        <v>7785.714285714286</v>
      </c>
      <c r="G5" s="5">
        <f>F5/1000-0.5</f>
        <v>7.2857142857142865</v>
      </c>
      <c r="H5" s="5">
        <f>H4+1/30</f>
        <v>0.1</v>
      </c>
      <c r="I5" s="5">
        <f>1520*H5*H5*0.5</f>
        <v>7.6000000000000005</v>
      </c>
      <c r="J5" s="5">
        <f>1520*H5</f>
        <v>152</v>
      </c>
    </row>
    <row r="6" spans="1:10" ht="12.75">
      <c r="A6" s="5">
        <v>73</v>
      </c>
      <c r="B6" s="5">
        <v>64.5</v>
      </c>
      <c r="C6" s="5">
        <f>A6-B6</f>
        <v>8.5</v>
      </c>
      <c r="D6" s="5">
        <f>1000/C6</f>
        <v>117.6470588235294</v>
      </c>
      <c r="E6" s="5">
        <f>198-(A6+B6)/2</f>
        <v>129.25</v>
      </c>
      <c r="F6" s="5">
        <f>E6*D6</f>
        <v>15205.882352941177</v>
      </c>
      <c r="G6" s="5">
        <f>F6/1000-0.5</f>
        <v>14.705882352941176</v>
      </c>
      <c r="H6" s="5">
        <f>H5+1/30</f>
        <v>0.13333333333333333</v>
      </c>
      <c r="I6" s="5">
        <f>1520*H6*H6*0.5</f>
        <v>13.511111111111111</v>
      </c>
      <c r="J6" s="5">
        <f>1520*H6</f>
        <v>202.66666666666666</v>
      </c>
    </row>
    <row r="7" spans="1:10" ht="12.75">
      <c r="A7" t="s">
        <v>10</v>
      </c>
      <c r="D7" s="1">
        <v>130</v>
      </c>
      <c r="E7" s="1">
        <v>180</v>
      </c>
      <c r="F7" s="1">
        <f>E7*D7</f>
        <v>23400</v>
      </c>
      <c r="G7" s="1">
        <f>F7/1000-0.5</f>
        <v>22.9</v>
      </c>
      <c r="H7" s="1">
        <f>H6+1/30</f>
        <v>0.16666666666666666</v>
      </c>
      <c r="I7" s="1">
        <f>1520*H7*H7*0.5</f>
        <v>21.111111111111107</v>
      </c>
      <c r="J7" s="1">
        <f>1520*H7</f>
        <v>253.33333333333331</v>
      </c>
    </row>
    <row r="8" ht="13.5" thickBot="1"/>
    <row r="9" spans="1:9" ht="13.5" thickBot="1">
      <c r="A9" s="2" t="s">
        <v>11</v>
      </c>
      <c r="B9" s="3"/>
      <c r="C9" s="3"/>
      <c r="D9" s="3"/>
      <c r="E9" s="3"/>
      <c r="F9" s="3"/>
      <c r="G9" s="3"/>
      <c r="H9" s="3"/>
      <c r="I9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</dc:creator>
  <cp:keywords/>
  <dc:description/>
  <cp:lastModifiedBy>Alla</cp:lastModifiedBy>
  <dcterms:created xsi:type="dcterms:W3CDTF">2012-03-10T21:11:11Z</dcterms:created>
  <dcterms:modified xsi:type="dcterms:W3CDTF">2012-03-10T22:00:44Z</dcterms:modified>
  <cp:category/>
  <cp:version/>
  <cp:contentType/>
  <cp:contentStatus/>
</cp:coreProperties>
</file>