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Силы трения" sheetId="2" r:id="rId1"/>
    <sheet name="Инерционные характеристики" sheetId="1" r:id="rId2"/>
    <sheet name="Стартовые данные" sheetId="3" r:id="rId3"/>
    <sheet name="Точность расчёта" sheetId="4" r:id="rId4"/>
  </sheets>
  <calcPr calcId="124519"/>
</workbook>
</file>

<file path=xl/calcChain.xml><?xml version="1.0" encoding="utf-8"?>
<calcChain xmlns="http://schemas.openxmlformats.org/spreadsheetml/2006/main">
  <c r="I5" i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4"/>
  <c r="B5"/>
  <c r="B6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Q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M4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B7" l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l="1"/>
</calcChain>
</file>

<file path=xl/sharedStrings.xml><?xml version="1.0" encoding="utf-8"?>
<sst xmlns="http://schemas.openxmlformats.org/spreadsheetml/2006/main" count="46" uniqueCount="36">
  <si>
    <t>Скорость</t>
  </si>
  <si>
    <t>м/с</t>
  </si>
  <si>
    <t>Сила лобового трения Fy при углах атаки, гр</t>
  </si>
  <si>
    <t>Время, с</t>
  </si>
  <si>
    <t>Закон изменения момента инерции</t>
  </si>
  <si>
    <t>Время,с</t>
  </si>
  <si>
    <t>Закон изменения координаты ЦТ</t>
  </si>
  <si>
    <t>Закон изм. координаты силы тяги</t>
  </si>
  <si>
    <t>Закон изменения вектора тяги</t>
  </si>
  <si>
    <t>Закон изменения модуля силы тяги</t>
  </si>
  <si>
    <t>Fт, Н</t>
  </si>
  <si>
    <t>Y, мм</t>
  </si>
  <si>
    <t>Z, мм</t>
  </si>
  <si>
    <t>X, мм</t>
  </si>
  <si>
    <t>Ix, кгм^2</t>
  </si>
  <si>
    <t>Iy, кгм^2</t>
  </si>
  <si>
    <t>Iz, кгм^2</t>
  </si>
  <si>
    <t>αx, °</t>
  </si>
  <si>
    <t>αy, °</t>
  </si>
  <si>
    <t>αz, °</t>
  </si>
  <si>
    <t>Сила атмосферного трения при 1атм и 20°С</t>
  </si>
  <si>
    <t>Координата Y ЦД в мм при углах атаки, °</t>
  </si>
  <si>
    <t>Сила лобового трения Fy в Н при углах атаки, °</t>
  </si>
  <si>
    <t>Подъёмная сила Fx в Н при углах атаки, °</t>
  </si>
  <si>
    <t>Максимальная температура на обтекателе</t>
  </si>
  <si>
    <t>Максимальная температура</t>
  </si>
  <si>
    <t>Стартовая масса ракеты, кг</t>
  </si>
  <si>
    <t>Закон изменения секундного расхода топлива</t>
  </si>
  <si>
    <t>Расход, кг/с</t>
  </si>
  <si>
    <t>Всего:</t>
  </si>
  <si>
    <t>Широта точки старта, °</t>
  </si>
  <si>
    <t>Высота над уровнем моря, м</t>
  </si>
  <si>
    <t>Температура воздуха, °С</t>
  </si>
  <si>
    <t>Давление воздуха, мм рт. ст.</t>
  </si>
  <si>
    <t>Минимальный шаг по времени, с</t>
  </si>
  <si>
    <t>Рекомендуемые значения от 0,0001с до 1с. Все прочие значения будут проигнорированы автоматически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</si>
</sst>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66"/>
        <bgColor indexed="64"/>
      </patternFill>
    </fill>
  </fills>
  <borders count="2">
    <border>
      <left/>
      <right/>
      <top/>
      <bottom/>
      <diagonal/>
    </border>
    <border>
      <left/>
      <right style="dashed">
        <color theme="0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3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0" fillId="7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7"/>
  <c:chart>
    <c:title>
      <c:tx>
        <c:rich>
          <a:bodyPr/>
          <a:lstStyle/>
          <a:p>
            <a:pPr>
              <a:defRPr/>
            </a:pPr>
            <a:r>
              <a:rPr lang="ru-RU"/>
              <a:t>Координата</a:t>
            </a:r>
            <a:r>
              <a:rPr lang="ru-RU" baseline="0"/>
              <a:t> ЦД (фокуса) сил трения</a:t>
            </a:r>
            <a:endParaRPr lang="ru-RU"/>
          </a:p>
        </c:rich>
      </c:tx>
      <c:layout/>
      <c:overlay val="1"/>
    </c:title>
    <c:view3D>
      <c:perspective val="30"/>
    </c:view3D>
    <c:plotArea>
      <c:layout>
        <c:manualLayout>
          <c:layoutTarget val="inner"/>
          <c:xMode val="edge"/>
          <c:yMode val="edge"/>
          <c:x val="6.2139052106105326E-2"/>
          <c:y val="2.8625279295527658E-2"/>
          <c:w val="0.88459994719138868"/>
          <c:h val="0.89225821016178963"/>
        </c:manualLayout>
      </c:layout>
      <c:surface3DChart>
        <c:wireframe val="1"/>
        <c:ser>
          <c:idx val="0"/>
          <c:order val="0"/>
          <c:tx>
            <c:v>0</c:v>
          </c:tx>
          <c:cat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cat>
          <c:val>
            <c:numRef>
              <c:f>'Силы трения'!$B$4:$B$30</c:f>
              <c:numCache>
                <c:formatCode>General</c:formatCode>
                <c:ptCount val="27"/>
                <c:pt idx="0">
                  <c:v>156.05084341182152</c:v>
                </c:pt>
                <c:pt idx="1">
                  <c:v>156.05084341182152</c:v>
                </c:pt>
                <c:pt idx="2">
                  <c:v>152.33804359696046</c:v>
                </c:pt>
                <c:pt idx="3">
                  <c:v>150.02973743900705</c:v>
                </c:pt>
                <c:pt idx="4">
                  <c:v>148.69967405583768</c:v>
                </c:pt>
                <c:pt idx="5">
                  <c:v>143.41720096705009</c:v>
                </c:pt>
                <c:pt idx="6">
                  <c:v>143.57572841229154</c:v>
                </c:pt>
                <c:pt idx="7">
                  <c:v>144.13274374009816</c:v>
                </c:pt>
                <c:pt idx="8">
                  <c:v>144.71147941002445</c:v>
                </c:pt>
                <c:pt idx="9">
                  <c:v>146.16987059049808</c:v>
                </c:pt>
                <c:pt idx="10">
                  <c:v>147.70903659385164</c:v>
                </c:pt>
                <c:pt idx="11">
                  <c:v>149.44061672271928</c:v>
                </c:pt>
                <c:pt idx="12">
                  <c:v>154.4600475608035</c:v>
                </c:pt>
                <c:pt idx="13">
                  <c:v>160.20181882122202</c:v>
                </c:pt>
                <c:pt idx="14">
                  <c:v>166.39438156706814</c:v>
                </c:pt>
                <c:pt idx="15">
                  <c:v>172.62577333860614</c:v>
                </c:pt>
                <c:pt idx="16">
                  <c:v>183.05565262190837</c:v>
                </c:pt>
                <c:pt idx="17">
                  <c:v>189.35232054752515</c:v>
                </c:pt>
                <c:pt idx="18">
                  <c:v>193.58440508108768</c:v>
                </c:pt>
                <c:pt idx="19">
                  <c:v>199.87579513210903</c:v>
                </c:pt>
                <c:pt idx="20">
                  <c:v>204.93868979757502</c:v>
                </c:pt>
                <c:pt idx="21">
                  <c:v>209.39636394126089</c:v>
                </c:pt>
                <c:pt idx="22">
                  <c:v>216.64210413348391</c:v>
                </c:pt>
                <c:pt idx="23">
                  <c:v>227.6211328470601</c:v>
                </c:pt>
                <c:pt idx="24">
                  <c:v>273.92785346315543</c:v>
                </c:pt>
                <c:pt idx="25">
                  <c:v>287.6159643464477</c:v>
                </c:pt>
                <c:pt idx="26">
                  <c:v>288.26734240700654</c:v>
                </c:pt>
              </c:numCache>
            </c:numRef>
          </c:val>
        </c:ser>
        <c:ser>
          <c:idx val="1"/>
          <c:order val="1"/>
          <c:tx>
            <c:v>10</c:v>
          </c:tx>
          <c:cat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cat>
          <c:val>
            <c:numRef>
              <c:f>'Силы трения'!$C$4:$C$30</c:f>
              <c:numCache>
                <c:formatCode>General</c:formatCode>
                <c:ptCount val="27"/>
                <c:pt idx="0">
                  <c:v>156.05084341182152</c:v>
                </c:pt>
                <c:pt idx="1">
                  <c:v>156.05084341182152</c:v>
                </c:pt>
                <c:pt idx="2">
                  <c:v>152.33804359696046</c:v>
                </c:pt>
                <c:pt idx="3">
                  <c:v>150.02973743900705</c:v>
                </c:pt>
                <c:pt idx="4">
                  <c:v>148.69967405583768</c:v>
                </c:pt>
                <c:pt idx="5">
                  <c:v>143.41720096705009</c:v>
                </c:pt>
                <c:pt idx="6">
                  <c:v>143.57572841229154</c:v>
                </c:pt>
                <c:pt idx="7">
                  <c:v>144.13274374009816</c:v>
                </c:pt>
                <c:pt idx="8">
                  <c:v>144.71147941002445</c:v>
                </c:pt>
                <c:pt idx="9">
                  <c:v>146.16987059049808</c:v>
                </c:pt>
                <c:pt idx="10">
                  <c:v>147.70903659385164</c:v>
                </c:pt>
                <c:pt idx="11">
                  <c:v>149.44061672271928</c:v>
                </c:pt>
                <c:pt idx="12">
                  <c:v>154.4600475608035</c:v>
                </c:pt>
                <c:pt idx="13">
                  <c:v>160.20181882122202</c:v>
                </c:pt>
                <c:pt idx="14">
                  <c:v>166.39438156706814</c:v>
                </c:pt>
                <c:pt idx="15">
                  <c:v>172.62577333860614</c:v>
                </c:pt>
                <c:pt idx="16">
                  <c:v>183.05565262190837</c:v>
                </c:pt>
                <c:pt idx="17">
                  <c:v>189.35232054752515</c:v>
                </c:pt>
                <c:pt idx="18">
                  <c:v>193.58440508108768</c:v>
                </c:pt>
                <c:pt idx="19">
                  <c:v>199.87579513210903</c:v>
                </c:pt>
                <c:pt idx="20">
                  <c:v>204.93868979757502</c:v>
                </c:pt>
                <c:pt idx="21">
                  <c:v>209.39636394126089</c:v>
                </c:pt>
                <c:pt idx="22">
                  <c:v>216.64210413348391</c:v>
                </c:pt>
                <c:pt idx="23">
                  <c:v>227.6211328470601</c:v>
                </c:pt>
                <c:pt idx="24">
                  <c:v>273.92785346315543</c:v>
                </c:pt>
                <c:pt idx="25">
                  <c:v>287.6159643464477</c:v>
                </c:pt>
                <c:pt idx="26">
                  <c:v>288.26734240700654</c:v>
                </c:pt>
              </c:numCache>
            </c:numRef>
          </c:val>
        </c:ser>
        <c:ser>
          <c:idx val="2"/>
          <c:order val="2"/>
          <c:tx>
            <c:v>20</c:v>
          </c:tx>
          <c:cat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cat>
          <c:val>
            <c:numRef>
              <c:f>'Силы трения'!$D$4:$D$30</c:f>
              <c:numCache>
                <c:formatCode>General</c:formatCode>
                <c:ptCount val="27"/>
                <c:pt idx="0">
                  <c:v>152.45956178067897</c:v>
                </c:pt>
                <c:pt idx="1">
                  <c:v>152.45956178067897</c:v>
                </c:pt>
                <c:pt idx="2">
                  <c:v>150.82815243937844</c:v>
                </c:pt>
                <c:pt idx="3">
                  <c:v>150.89510953354059</c:v>
                </c:pt>
                <c:pt idx="4">
                  <c:v>150.81010064701147</c:v>
                </c:pt>
                <c:pt idx="5">
                  <c:v>152.19017611463579</c:v>
                </c:pt>
                <c:pt idx="6">
                  <c:v>153.69361802540914</c:v>
                </c:pt>
                <c:pt idx="7">
                  <c:v>155.06878920251719</c:v>
                </c:pt>
                <c:pt idx="8">
                  <c:v>156.75840300129082</c:v>
                </c:pt>
                <c:pt idx="9">
                  <c:v>158.95560392156298</c:v>
                </c:pt>
                <c:pt idx="10">
                  <c:v>161.36672746158555</c:v>
                </c:pt>
                <c:pt idx="11">
                  <c:v>164.08165553064316</c:v>
                </c:pt>
                <c:pt idx="12">
                  <c:v>172.38836252673821</c:v>
                </c:pt>
                <c:pt idx="13">
                  <c:v>180.81322909060455</c:v>
                </c:pt>
                <c:pt idx="14">
                  <c:v>186.7912243196912</c:v>
                </c:pt>
                <c:pt idx="15">
                  <c:v>190.78605983449444</c:v>
                </c:pt>
                <c:pt idx="16">
                  <c:v>194.52574655769885</c:v>
                </c:pt>
                <c:pt idx="17">
                  <c:v>196.84159190125698</c:v>
                </c:pt>
                <c:pt idx="18">
                  <c:v>198.38773136766392</c:v>
                </c:pt>
                <c:pt idx="19">
                  <c:v>201.62427129356544</c:v>
                </c:pt>
                <c:pt idx="20">
                  <c:v>204.12791362758824</c:v>
                </c:pt>
                <c:pt idx="21">
                  <c:v>206.0599909920526</c:v>
                </c:pt>
                <c:pt idx="22">
                  <c:v>208.64176217391451</c:v>
                </c:pt>
                <c:pt idx="23">
                  <c:v>208.9940333532856</c:v>
                </c:pt>
                <c:pt idx="24">
                  <c:v>253.55185965587319</c:v>
                </c:pt>
                <c:pt idx="25">
                  <c:v>260.94803148217994</c:v>
                </c:pt>
                <c:pt idx="26">
                  <c:v>260.47332830543252</c:v>
                </c:pt>
              </c:numCache>
            </c:numRef>
          </c:val>
        </c:ser>
        <c:ser>
          <c:idx val="3"/>
          <c:order val="3"/>
          <c:tx>
            <c:v>30</c:v>
          </c:tx>
          <c:val>
            <c:numRef>
              <c:f>'Силы трения'!$E$4:$E$30</c:f>
              <c:numCache>
                <c:formatCode>General</c:formatCode>
                <c:ptCount val="27"/>
                <c:pt idx="0">
                  <c:v>150.17389292087316</c:v>
                </c:pt>
                <c:pt idx="1">
                  <c:v>150.17389292087316</c:v>
                </c:pt>
                <c:pt idx="2">
                  <c:v>151.1260000501253</c:v>
                </c:pt>
                <c:pt idx="3">
                  <c:v>156.23774591495319</c:v>
                </c:pt>
                <c:pt idx="4">
                  <c:v>159.19388340244095</c:v>
                </c:pt>
                <c:pt idx="5">
                  <c:v>164.96387605099895</c:v>
                </c:pt>
                <c:pt idx="6">
                  <c:v>168.86647687967405</c:v>
                </c:pt>
                <c:pt idx="7">
                  <c:v>173.29724311362219</c:v>
                </c:pt>
                <c:pt idx="8">
                  <c:v>177.3276672981689</c:v>
                </c:pt>
                <c:pt idx="9">
                  <c:v>180.9197037884517</c:v>
                </c:pt>
                <c:pt idx="10">
                  <c:v>183.97123849754848</c:v>
                </c:pt>
                <c:pt idx="11">
                  <c:v>186.87138902231138</c:v>
                </c:pt>
                <c:pt idx="12">
                  <c:v>192.3965230964794</c:v>
                </c:pt>
                <c:pt idx="13">
                  <c:v>194.43503320819252</c:v>
                </c:pt>
                <c:pt idx="14">
                  <c:v>195.46491597177535</c:v>
                </c:pt>
                <c:pt idx="15">
                  <c:v>196.08039178647326</c:v>
                </c:pt>
                <c:pt idx="16">
                  <c:v>196.16419039219312</c:v>
                </c:pt>
                <c:pt idx="17">
                  <c:v>196.55247755272879</c:v>
                </c:pt>
                <c:pt idx="18">
                  <c:v>197.06090735601578</c:v>
                </c:pt>
                <c:pt idx="19">
                  <c:v>198.65158996421445</c:v>
                </c:pt>
                <c:pt idx="20">
                  <c:v>199.8037519897247</c:v>
                </c:pt>
                <c:pt idx="21">
                  <c:v>200.2656857601132</c:v>
                </c:pt>
                <c:pt idx="22">
                  <c:v>199.85531985597942</c:v>
                </c:pt>
                <c:pt idx="23">
                  <c:v>197.45985528176607</c:v>
                </c:pt>
                <c:pt idx="24">
                  <c:v>238.01797846976896</c:v>
                </c:pt>
                <c:pt idx="25">
                  <c:v>238.6677738899478</c:v>
                </c:pt>
                <c:pt idx="26">
                  <c:v>239.44543943946027</c:v>
                </c:pt>
              </c:numCache>
            </c:numRef>
          </c:val>
        </c:ser>
        <c:ser>
          <c:idx val="4"/>
          <c:order val="4"/>
          <c:tx>
            <c:v>40</c:v>
          </c:tx>
          <c:val>
            <c:numRef>
              <c:f>'Силы трения'!$F$4:$F$30</c:f>
              <c:numCache>
                <c:formatCode>General</c:formatCode>
                <c:ptCount val="27"/>
                <c:pt idx="0">
                  <c:v>144.43079127652695</c:v>
                </c:pt>
                <c:pt idx="1">
                  <c:v>144.43079127652695</c:v>
                </c:pt>
                <c:pt idx="2">
                  <c:v>151.00457578265861</c:v>
                </c:pt>
                <c:pt idx="3">
                  <c:v>164.6183649229466</c:v>
                </c:pt>
                <c:pt idx="4">
                  <c:v>172.58476041933503</c:v>
                </c:pt>
                <c:pt idx="5">
                  <c:v>181.79418676140449</c:v>
                </c:pt>
                <c:pt idx="6">
                  <c:v>185.34253760094683</c:v>
                </c:pt>
                <c:pt idx="7">
                  <c:v>188.27894566110768</c:v>
                </c:pt>
                <c:pt idx="8">
                  <c:v>190.73815661163445</c:v>
                </c:pt>
                <c:pt idx="9">
                  <c:v>192.6772521768585</c:v>
                </c:pt>
                <c:pt idx="10">
                  <c:v>194.30480932957508</c:v>
                </c:pt>
                <c:pt idx="11">
                  <c:v>195.64055113007942</c:v>
                </c:pt>
                <c:pt idx="12">
                  <c:v>196.69271269665555</c:v>
                </c:pt>
                <c:pt idx="13">
                  <c:v>196.22375711020621</c:v>
                </c:pt>
                <c:pt idx="14">
                  <c:v>195.65035360888578</c:v>
                </c:pt>
                <c:pt idx="15">
                  <c:v>194.89942715173351</c:v>
                </c:pt>
                <c:pt idx="16">
                  <c:v>192.71620983294363</c:v>
                </c:pt>
                <c:pt idx="17">
                  <c:v>192.2507442442365</c:v>
                </c:pt>
                <c:pt idx="18">
                  <c:v>191.85031007604013</c:v>
                </c:pt>
                <c:pt idx="19">
                  <c:v>192.45721317859378</c:v>
                </c:pt>
                <c:pt idx="20">
                  <c:v>192.44586842496358</c:v>
                </c:pt>
                <c:pt idx="21">
                  <c:v>192.38152019041311</c:v>
                </c:pt>
                <c:pt idx="22">
                  <c:v>191.86887573974235</c:v>
                </c:pt>
                <c:pt idx="23">
                  <c:v>191.44871244695256</c:v>
                </c:pt>
                <c:pt idx="24">
                  <c:v>223.55753529569989</c:v>
                </c:pt>
                <c:pt idx="25">
                  <c:v>227.03782513181565</c:v>
                </c:pt>
              </c:numCache>
            </c:numRef>
          </c:val>
        </c:ser>
        <c:ser>
          <c:idx val="5"/>
          <c:order val="5"/>
          <c:tx>
            <c:v>50</c:v>
          </c:tx>
          <c:val>
            <c:numRef>
              <c:f>'Силы трения'!$G$4:$G$30</c:f>
              <c:numCache>
                <c:formatCode>General</c:formatCode>
                <c:ptCount val="27"/>
                <c:pt idx="0">
                  <c:v>144.27364505426087</c:v>
                </c:pt>
                <c:pt idx="1">
                  <c:v>144.27364505426087</c:v>
                </c:pt>
                <c:pt idx="2">
                  <c:v>151.0776633405932</c:v>
                </c:pt>
                <c:pt idx="3">
                  <c:v>175.630287238444</c:v>
                </c:pt>
                <c:pt idx="6">
                  <c:v>192.74261275820939</c:v>
                </c:pt>
                <c:pt idx="13">
                  <c:v>189.76652564773798</c:v>
                </c:pt>
                <c:pt idx="16">
                  <c:v>190.51440819184063</c:v>
                </c:pt>
                <c:pt idx="18">
                  <c:v>190.7417950963542</c:v>
                </c:pt>
                <c:pt idx="20">
                  <c:v>189.06686046059852</c:v>
                </c:pt>
                <c:pt idx="22">
                  <c:v>188.96873219597438</c:v>
                </c:pt>
                <c:pt idx="24">
                  <c:v>188.70059884203053</c:v>
                </c:pt>
              </c:numCache>
            </c:numRef>
          </c:val>
        </c:ser>
        <c:ser>
          <c:idx val="6"/>
          <c:order val="6"/>
          <c:tx>
            <c:v>60</c:v>
          </c:tx>
          <c:val>
            <c:numRef>
              <c:f>'Силы трения'!$H$4:$H$30</c:f>
              <c:numCache>
                <c:formatCode>General</c:formatCode>
                <c:ptCount val="27"/>
                <c:pt idx="0">
                  <c:v>142.93388644513846</c:v>
                </c:pt>
                <c:pt idx="1">
                  <c:v>142.93388644513846</c:v>
                </c:pt>
                <c:pt idx="2">
                  <c:v>153.3631164670696</c:v>
                </c:pt>
                <c:pt idx="3">
                  <c:v>184.4316773488444</c:v>
                </c:pt>
                <c:pt idx="6">
                  <c:v>194.05305569352885</c:v>
                </c:pt>
              </c:numCache>
            </c:numRef>
          </c:val>
        </c:ser>
        <c:bandFmts/>
        <c:axId val="59234560"/>
        <c:axId val="58602240"/>
        <c:axId val="59212224"/>
      </c:surface3DChart>
      <c:catAx>
        <c:axId val="5923456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/>
                  <a:t>Скорость</a:t>
                </a:r>
                <a:r>
                  <a:rPr lang="ru-RU" sz="1200" baseline="0"/>
                  <a:t> ракеты, м</a:t>
                </a:r>
                <a:r>
                  <a:rPr lang="en-US" sz="1200" baseline="0"/>
                  <a:t>/</a:t>
                </a:r>
                <a:r>
                  <a:rPr lang="ru-RU" sz="1200" baseline="0"/>
                  <a:t>с</a:t>
                </a:r>
                <a:endParaRPr lang="ru-RU" sz="1200"/>
              </a:p>
            </c:rich>
          </c:tx>
          <c:layout/>
        </c:title>
        <c:numFmt formatCode="General" sourceLinked="1"/>
        <c:tickLblPos val="nextTo"/>
        <c:crossAx val="58602240"/>
        <c:crosses val="autoZero"/>
        <c:auto val="1"/>
        <c:lblAlgn val="ctr"/>
        <c:lblOffset val="100"/>
        <c:tickLblSkip val="2"/>
        <c:tickMarkSkip val="1"/>
      </c:catAx>
      <c:valAx>
        <c:axId val="58602240"/>
        <c:scaling>
          <c:orientation val="minMax"/>
          <c:max val="300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Координата</a:t>
                </a:r>
                <a:r>
                  <a:rPr lang="ru-RU" baseline="0"/>
                  <a:t> Х, мм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59234560"/>
        <c:crosses val="autoZero"/>
        <c:crossBetween val="midCat"/>
        <c:majorUnit val="20"/>
        <c:minorUnit val="10"/>
      </c:valAx>
      <c:serAx>
        <c:axId val="59212224"/>
        <c:scaling>
          <c:orientation val="minMax"/>
        </c:scaling>
        <c:axPos val="b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200"/>
                  <a:t>Угол атаки, </a:t>
                </a:r>
                <a:r>
                  <a:rPr lang="ru-RU" sz="1200" smtClean="0"/>
                  <a:t>°</a:t>
                </a:r>
              </a:p>
            </c:rich>
          </c:tx>
          <c:layout/>
        </c:title>
        <c:tickLblPos val="nextTo"/>
        <c:crossAx val="58602240"/>
        <c:crosses val="autoZero"/>
        <c:tickLblSkip val="2"/>
      </c:ser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3"/>
  <c:chart>
    <c:title>
      <c:tx>
        <c:rich>
          <a:bodyPr/>
          <a:lstStyle/>
          <a:p>
            <a:pPr>
              <a:defRPr/>
            </a:pPr>
            <a:r>
              <a:rPr lang="ru-RU"/>
              <a:t>Сила лобового сопротивления ракеты</a:t>
            </a:r>
          </a:p>
        </c:rich>
      </c:tx>
      <c:layout/>
      <c:overlay val="1"/>
    </c:title>
    <c:plotArea>
      <c:layout/>
      <c:scatterChart>
        <c:scatterStyle val="smoothMarker"/>
        <c:ser>
          <c:idx val="0"/>
          <c:order val="0"/>
          <c:tx>
            <c:v>30</c:v>
          </c:tx>
          <c:spPr>
            <a:ln w="31750"/>
          </c:spPr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трения'!$X$4:$X$30</c:f>
              <c:numCache>
                <c:formatCode>General</c:formatCode>
                <c:ptCount val="27"/>
                <c:pt idx="0">
                  <c:v>0</c:v>
                </c:pt>
                <c:pt idx="1">
                  <c:v>57.764205099999998</c:v>
                </c:pt>
                <c:pt idx="2">
                  <c:v>197.64694399999999</c:v>
                </c:pt>
                <c:pt idx="3">
                  <c:v>415.60974399999998</c:v>
                </c:pt>
                <c:pt idx="4">
                  <c:v>528.45210099999997</c:v>
                </c:pt>
                <c:pt idx="5">
                  <c:v>656.43168600000001</c:v>
                </c:pt>
                <c:pt idx="6">
                  <c:v>724.98007099999995</c:v>
                </c:pt>
                <c:pt idx="7">
                  <c:v>795.230186</c:v>
                </c:pt>
                <c:pt idx="8">
                  <c:v>870.65099699999996</c:v>
                </c:pt>
                <c:pt idx="9">
                  <c:v>950.98230899999999</c:v>
                </c:pt>
                <c:pt idx="10">
                  <c:v>1035.2476799999999</c:v>
                </c:pt>
                <c:pt idx="11">
                  <c:v>1119.1402599999999</c:v>
                </c:pt>
                <c:pt idx="12">
                  <c:v>1341.9746600000001</c:v>
                </c:pt>
                <c:pt idx="13">
                  <c:v>1590.8855900000001</c:v>
                </c:pt>
                <c:pt idx="14">
                  <c:v>1843.55125</c:v>
                </c:pt>
                <c:pt idx="15">
                  <c:v>2098.3532799999998</c:v>
                </c:pt>
                <c:pt idx="16">
                  <c:v>2624.10826</c:v>
                </c:pt>
                <c:pt idx="17">
                  <c:v>3165.68815</c:v>
                </c:pt>
                <c:pt idx="18">
                  <c:v>3725.07467</c:v>
                </c:pt>
                <c:pt idx="19">
                  <c:v>4943.8900800000001</c:v>
                </c:pt>
                <c:pt idx="20">
                  <c:v>6333.3740200000002</c:v>
                </c:pt>
                <c:pt idx="21">
                  <c:v>7912.4973300000001</c:v>
                </c:pt>
                <c:pt idx="22">
                  <c:v>11708.750599999999</c:v>
                </c:pt>
                <c:pt idx="23">
                  <c:v>24918.153399999999</c:v>
                </c:pt>
                <c:pt idx="24">
                  <c:v>39632.274899999997</c:v>
                </c:pt>
                <c:pt idx="25">
                  <c:v>88865.3652</c:v>
                </c:pt>
                <c:pt idx="26">
                  <c:v>157620.94</c:v>
                </c:pt>
              </c:numCache>
            </c:numRef>
          </c:yVal>
          <c:smooth val="1"/>
        </c:ser>
        <c:ser>
          <c:idx val="1"/>
          <c:order val="1"/>
          <c:tx>
            <c:v>20</c:v>
          </c:tx>
          <c:spPr>
            <a:ln w="31750"/>
          </c:spPr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трения'!$W$4:$W$30</c:f>
              <c:numCache>
                <c:formatCode>General</c:formatCode>
                <c:ptCount val="27"/>
                <c:pt idx="0">
                  <c:v>0</c:v>
                </c:pt>
                <c:pt idx="1">
                  <c:v>29.157253300000001</c:v>
                </c:pt>
                <c:pt idx="2">
                  <c:v>96.438693900000004</c:v>
                </c:pt>
                <c:pt idx="3">
                  <c:v>199.78607400000001</c:v>
                </c:pt>
                <c:pt idx="4">
                  <c:v>253.97323700000001</c:v>
                </c:pt>
                <c:pt idx="5">
                  <c:v>314.21486399999998</c:v>
                </c:pt>
                <c:pt idx="6">
                  <c:v>345.04518899999999</c:v>
                </c:pt>
                <c:pt idx="7">
                  <c:v>377.92976099999998</c:v>
                </c:pt>
                <c:pt idx="8">
                  <c:v>410.489531</c:v>
                </c:pt>
                <c:pt idx="9">
                  <c:v>441.58457900000002</c:v>
                </c:pt>
                <c:pt idx="10">
                  <c:v>473.78973200000001</c:v>
                </c:pt>
                <c:pt idx="11">
                  <c:v>507.110116</c:v>
                </c:pt>
                <c:pt idx="12">
                  <c:v>591.65377000000001</c:v>
                </c:pt>
                <c:pt idx="13">
                  <c:v>684.31442200000004</c:v>
                </c:pt>
                <c:pt idx="14">
                  <c:v>788.95751900000005</c:v>
                </c:pt>
                <c:pt idx="15">
                  <c:v>901.56229699999994</c:v>
                </c:pt>
                <c:pt idx="16">
                  <c:v>1143.62582</c:v>
                </c:pt>
                <c:pt idx="17">
                  <c:v>1389.7607499999999</c:v>
                </c:pt>
                <c:pt idx="18">
                  <c:v>1639.56278</c:v>
                </c:pt>
                <c:pt idx="19">
                  <c:v>2153.5456100000001</c:v>
                </c:pt>
                <c:pt idx="20">
                  <c:v>2704.46594</c:v>
                </c:pt>
                <c:pt idx="21">
                  <c:v>3313.0138900000002</c:v>
                </c:pt>
                <c:pt idx="22">
                  <c:v>4711.9489899999999</c:v>
                </c:pt>
                <c:pt idx="23">
                  <c:v>9489.7213200000006</c:v>
                </c:pt>
                <c:pt idx="24">
                  <c:v>15955.373100000001</c:v>
                </c:pt>
                <c:pt idx="25">
                  <c:v>36048.664299999997</c:v>
                </c:pt>
                <c:pt idx="26">
                  <c:v>61432.8577</c:v>
                </c:pt>
              </c:numCache>
            </c:numRef>
          </c:yVal>
          <c:smooth val="1"/>
        </c:ser>
        <c:ser>
          <c:idx val="2"/>
          <c:order val="2"/>
          <c:tx>
            <c:v>10</c:v>
          </c:tx>
          <c:spPr>
            <a:ln w="31750"/>
          </c:spPr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трения'!$V$4:$V$30</c:f>
              <c:numCache>
                <c:formatCode>General</c:formatCode>
                <c:ptCount val="27"/>
                <c:pt idx="0">
                  <c:v>0</c:v>
                </c:pt>
                <c:pt idx="1">
                  <c:v>10.856972300000001</c:v>
                </c:pt>
                <c:pt idx="2">
                  <c:v>35.3866856</c:v>
                </c:pt>
                <c:pt idx="3">
                  <c:v>72.785955400000006</c:v>
                </c:pt>
                <c:pt idx="4">
                  <c:v>94.594688000000005</c:v>
                </c:pt>
                <c:pt idx="5">
                  <c:v>124.091751</c:v>
                </c:pt>
                <c:pt idx="6">
                  <c:v>138.020218</c:v>
                </c:pt>
                <c:pt idx="7">
                  <c:v>150.553461</c:v>
                </c:pt>
                <c:pt idx="8">
                  <c:v>162.8184</c:v>
                </c:pt>
                <c:pt idx="9">
                  <c:v>174.18350100000001</c:v>
                </c:pt>
                <c:pt idx="10">
                  <c:v>184.094211</c:v>
                </c:pt>
                <c:pt idx="11">
                  <c:v>193.53696400000001</c:v>
                </c:pt>
                <c:pt idx="12">
                  <c:v>218.853925</c:v>
                </c:pt>
                <c:pt idx="13">
                  <c:v>244.95297099999999</c:v>
                </c:pt>
                <c:pt idx="14">
                  <c:v>271.47335399999997</c:v>
                </c:pt>
                <c:pt idx="15">
                  <c:v>299.89915000000002</c:v>
                </c:pt>
                <c:pt idx="16">
                  <c:v>360.29149699999999</c:v>
                </c:pt>
                <c:pt idx="17">
                  <c:v>427.27709199999998</c:v>
                </c:pt>
                <c:pt idx="18">
                  <c:v>499.12805100000003</c:v>
                </c:pt>
                <c:pt idx="19">
                  <c:v>648.70685100000003</c:v>
                </c:pt>
                <c:pt idx="20">
                  <c:v>802.600641</c:v>
                </c:pt>
                <c:pt idx="21">
                  <c:v>962.18429600000002</c:v>
                </c:pt>
                <c:pt idx="22">
                  <c:v>1302.2938099999999</c:v>
                </c:pt>
                <c:pt idx="23">
                  <c:v>2323.74658</c:v>
                </c:pt>
                <c:pt idx="24">
                  <c:v>4890.0659599999999</c:v>
                </c:pt>
                <c:pt idx="25">
                  <c:v>11824.779500000001</c:v>
                </c:pt>
                <c:pt idx="26">
                  <c:v>20990.491399999999</c:v>
                </c:pt>
              </c:numCache>
            </c:numRef>
          </c:yVal>
          <c:smooth val="1"/>
        </c:ser>
        <c:ser>
          <c:idx val="3"/>
          <c:order val="3"/>
          <c:tx>
            <c:v>0</c:v>
          </c:tx>
          <c:spPr>
            <a:ln w="31750"/>
          </c:spPr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трения'!$U$4:$U$30</c:f>
              <c:numCache>
                <c:formatCode>General</c:formatCode>
                <c:ptCount val="27"/>
                <c:pt idx="0">
                  <c:v>0</c:v>
                </c:pt>
                <c:pt idx="1">
                  <c:v>4.5781336000000001</c:v>
                </c:pt>
                <c:pt idx="2">
                  <c:v>15.745336200000001</c:v>
                </c:pt>
                <c:pt idx="3">
                  <c:v>33.372282599999998</c:v>
                </c:pt>
                <c:pt idx="4">
                  <c:v>45.064799800000003</c:v>
                </c:pt>
                <c:pt idx="5">
                  <c:v>62.757265599999997</c:v>
                </c:pt>
                <c:pt idx="6">
                  <c:v>75.527251800000002</c:v>
                </c:pt>
                <c:pt idx="7">
                  <c:v>88.4429497</c:v>
                </c:pt>
                <c:pt idx="8">
                  <c:v>93.894565700000001</c:v>
                </c:pt>
                <c:pt idx="9">
                  <c:v>93.906063200000006</c:v>
                </c:pt>
                <c:pt idx="10">
                  <c:v>98.801804200000007</c:v>
                </c:pt>
                <c:pt idx="11">
                  <c:v>102.977301</c:v>
                </c:pt>
                <c:pt idx="12">
                  <c:v>112.450078</c:v>
                </c:pt>
                <c:pt idx="13">
                  <c:v>121.556016</c:v>
                </c:pt>
                <c:pt idx="14">
                  <c:v>129.64818099999999</c:v>
                </c:pt>
                <c:pt idx="15">
                  <c:v>154.10081600000001</c:v>
                </c:pt>
                <c:pt idx="16">
                  <c:v>173.46242799999999</c:v>
                </c:pt>
                <c:pt idx="17">
                  <c:v>192.962659</c:v>
                </c:pt>
                <c:pt idx="18">
                  <c:v>211.980344</c:v>
                </c:pt>
                <c:pt idx="19">
                  <c:v>248.360975</c:v>
                </c:pt>
                <c:pt idx="20">
                  <c:v>282.88505500000002</c:v>
                </c:pt>
                <c:pt idx="21">
                  <c:v>315.38818500000002</c:v>
                </c:pt>
                <c:pt idx="22">
                  <c:v>378.96043600000002</c:v>
                </c:pt>
                <c:pt idx="23">
                  <c:v>551.05836499999998</c:v>
                </c:pt>
              </c:numCache>
            </c:numRef>
          </c:yVal>
          <c:smooth val="1"/>
        </c:ser>
        <c:ser>
          <c:idx val="4"/>
          <c:order val="4"/>
          <c:tx>
            <c:v>40</c:v>
          </c:tx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трения'!$Y$4:$Y$30</c:f>
              <c:numCache>
                <c:formatCode>General</c:formatCode>
                <c:ptCount val="27"/>
                <c:pt idx="0">
                  <c:v>0</c:v>
                </c:pt>
                <c:pt idx="1">
                  <c:v>96.098693900000001</c:v>
                </c:pt>
                <c:pt idx="2">
                  <c:v>334.69902200000001</c:v>
                </c:pt>
                <c:pt idx="3">
                  <c:v>717.66877599999998</c:v>
                </c:pt>
                <c:pt idx="4">
                  <c:v>926.08452799999998</c:v>
                </c:pt>
                <c:pt idx="5">
                  <c:v>1180.8222499999999</c:v>
                </c:pt>
                <c:pt idx="6">
                  <c:v>1313.87318</c:v>
                </c:pt>
                <c:pt idx="7">
                  <c:v>1452.2360200000001</c:v>
                </c:pt>
                <c:pt idx="8">
                  <c:v>1595.12464</c:v>
                </c:pt>
                <c:pt idx="9">
                  <c:v>1739.43659</c:v>
                </c:pt>
                <c:pt idx="10">
                  <c:v>1886.89212</c:v>
                </c:pt>
                <c:pt idx="11">
                  <c:v>2040.2095899999999</c:v>
                </c:pt>
                <c:pt idx="12">
                  <c:v>2447.7343300000002</c:v>
                </c:pt>
                <c:pt idx="13">
                  <c:v>2884.39642</c:v>
                </c:pt>
                <c:pt idx="14">
                  <c:v>3332.91093</c:v>
                </c:pt>
                <c:pt idx="15">
                  <c:v>3782.5465300000001</c:v>
                </c:pt>
                <c:pt idx="16">
                  <c:v>4766.1395400000001</c:v>
                </c:pt>
                <c:pt idx="17">
                  <c:v>5779.7072099999996</c:v>
                </c:pt>
                <c:pt idx="18">
                  <c:v>6869.9053199999998</c:v>
                </c:pt>
                <c:pt idx="19">
                  <c:v>9305.4558099999995</c:v>
                </c:pt>
                <c:pt idx="20">
                  <c:v>12117.851699999899</c:v>
                </c:pt>
                <c:pt idx="21">
                  <c:v>15346.2076</c:v>
                </c:pt>
                <c:pt idx="22">
                  <c:v>23119.398799999999</c:v>
                </c:pt>
                <c:pt idx="23">
                  <c:v>49994.3701</c:v>
                </c:pt>
                <c:pt idx="24">
                  <c:v>77191.512400000007</c:v>
                </c:pt>
                <c:pt idx="25">
                  <c:v>173773.69</c:v>
                </c:pt>
              </c:numCache>
            </c:numRef>
          </c:yVal>
          <c:smooth val="1"/>
        </c:ser>
        <c:ser>
          <c:idx val="5"/>
          <c:order val="5"/>
          <c:tx>
            <c:v>50</c:v>
          </c:tx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трения'!$Z$4:$Z$30</c:f>
              <c:numCache>
                <c:formatCode>General</c:formatCode>
                <c:ptCount val="27"/>
                <c:pt idx="0">
                  <c:v>0</c:v>
                </c:pt>
                <c:pt idx="1">
                  <c:v>130.68600000000001</c:v>
                </c:pt>
                <c:pt idx="2">
                  <c:v>494.16399999999999</c:v>
                </c:pt>
                <c:pt idx="3">
                  <c:v>1162.79</c:v>
                </c:pt>
                <c:pt idx="6">
                  <c:v>2190.92</c:v>
                </c:pt>
                <c:pt idx="13">
                  <c:v>4681.4060900000004</c:v>
                </c:pt>
                <c:pt idx="16">
                  <c:v>7443.8422</c:v>
                </c:pt>
                <c:pt idx="18">
                  <c:v>10861.256600000001</c:v>
                </c:pt>
                <c:pt idx="20">
                  <c:v>19823.683400000002</c:v>
                </c:pt>
                <c:pt idx="22">
                  <c:v>38530.494899999998</c:v>
                </c:pt>
                <c:pt idx="23">
                  <c:v>84287.058499999999</c:v>
                </c:pt>
              </c:numCache>
            </c:numRef>
          </c:yVal>
          <c:smooth val="1"/>
        </c:ser>
        <c:ser>
          <c:idx val="6"/>
          <c:order val="6"/>
          <c:tx>
            <c:v>60</c:v>
          </c:tx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трения'!$AA$4:$AA$30</c:f>
              <c:numCache>
                <c:formatCode>General</c:formatCode>
                <c:ptCount val="27"/>
                <c:pt idx="0">
                  <c:v>0</c:v>
                </c:pt>
                <c:pt idx="1">
                  <c:v>184.149</c:v>
                </c:pt>
                <c:pt idx="2">
                  <c:v>691.73500000000001</c:v>
                </c:pt>
                <c:pt idx="3">
                  <c:v>1657.25</c:v>
                </c:pt>
                <c:pt idx="6">
                  <c:v>3008.58</c:v>
                </c:pt>
              </c:numCache>
            </c:numRef>
          </c:yVal>
          <c:smooth val="1"/>
        </c:ser>
        <c:axId val="59378304"/>
        <c:axId val="59400960"/>
      </c:scatterChart>
      <c:valAx>
        <c:axId val="59378304"/>
        <c:scaling>
          <c:orientation val="minMax"/>
          <c:max val="200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Скорость ракеты, м</a:t>
                </a:r>
                <a:r>
                  <a:rPr lang="en-US"/>
                  <a:t>/</a:t>
                </a:r>
                <a:r>
                  <a:rPr lang="ru-RU"/>
                  <a:t>с</a:t>
                </a:r>
              </a:p>
            </c:rich>
          </c:tx>
          <c:layout/>
        </c:title>
        <c:numFmt formatCode="General" sourceLinked="1"/>
        <c:tickLblPos val="nextTo"/>
        <c:crossAx val="59400960"/>
        <c:crosses val="autoZero"/>
        <c:crossBetween val="midCat"/>
        <c:majorUnit val="200"/>
        <c:minorUnit val="50"/>
      </c:valAx>
      <c:valAx>
        <c:axId val="59400960"/>
        <c:scaling>
          <c:orientation val="minMax"/>
          <c:max val="40000"/>
          <c:min val="0"/>
        </c:scaling>
        <c:axPos val="l"/>
        <c:majorGridlines/>
        <c:minorGridlines/>
        <c:numFmt formatCode="General" sourceLinked="1"/>
        <c:tickLblPos val="nextTo"/>
        <c:crossAx val="59378304"/>
        <c:crosses val="autoZero"/>
        <c:crossBetween val="midCat"/>
        <c:majorUnit val="4000"/>
        <c:minorUnit val="1000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3"/>
  <c:chart>
    <c:title>
      <c:tx>
        <c:rich>
          <a:bodyPr/>
          <a:lstStyle/>
          <a:p>
            <a:pPr>
              <a:defRPr/>
            </a:pPr>
            <a:r>
              <a:rPr lang="ru-RU"/>
              <a:t>Сила бокового сопротивления ракеты</a:t>
            </a:r>
          </a:p>
        </c:rich>
      </c:tx>
      <c:layout/>
      <c:overlay val="1"/>
    </c:title>
    <c:plotArea>
      <c:layout/>
      <c:scatterChart>
        <c:scatterStyle val="smoothMarker"/>
        <c:ser>
          <c:idx val="0"/>
          <c:order val="0"/>
          <c:tx>
            <c:v>30</c:v>
          </c:tx>
          <c:spPr>
            <a:ln w="31750"/>
          </c:spPr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трения'!$AQ$4:$AQ$30</c:f>
              <c:numCache>
                <c:formatCode>General</c:formatCode>
                <c:ptCount val="27"/>
                <c:pt idx="0">
                  <c:v>0</c:v>
                </c:pt>
                <c:pt idx="1">
                  <c:v>92.635168800000002</c:v>
                </c:pt>
                <c:pt idx="2">
                  <c:v>319.67705100000001</c:v>
                </c:pt>
                <c:pt idx="3">
                  <c:v>675.41006200000004</c:v>
                </c:pt>
                <c:pt idx="4">
                  <c:v>857.956774</c:v>
                </c:pt>
                <c:pt idx="5">
                  <c:v>1063.0553600000001</c:v>
                </c:pt>
                <c:pt idx="6">
                  <c:v>1172.89229</c:v>
                </c:pt>
                <c:pt idx="7">
                  <c:v>1286.6667</c:v>
                </c:pt>
                <c:pt idx="8">
                  <c:v>1408.82088</c:v>
                </c:pt>
                <c:pt idx="9">
                  <c:v>1538.9753000000001</c:v>
                </c:pt>
                <c:pt idx="10">
                  <c:v>1676.8106299999999</c:v>
                </c:pt>
                <c:pt idx="11">
                  <c:v>1813.3511699999999</c:v>
                </c:pt>
                <c:pt idx="12">
                  <c:v>2170.8022000000001</c:v>
                </c:pt>
                <c:pt idx="13">
                  <c:v>2566.5175199999999</c:v>
                </c:pt>
                <c:pt idx="14">
                  <c:v>2971.0535300000001</c:v>
                </c:pt>
                <c:pt idx="15">
                  <c:v>3377.7848100000001</c:v>
                </c:pt>
                <c:pt idx="16">
                  <c:v>4216.7073200000004</c:v>
                </c:pt>
                <c:pt idx="17">
                  <c:v>5079.4491699999999</c:v>
                </c:pt>
                <c:pt idx="18">
                  <c:v>5964.4777400000003</c:v>
                </c:pt>
                <c:pt idx="19">
                  <c:v>7884.8183200000003</c:v>
                </c:pt>
                <c:pt idx="20">
                  <c:v>10065.878000000001</c:v>
                </c:pt>
                <c:pt idx="21">
                  <c:v>12543.077300000001</c:v>
                </c:pt>
                <c:pt idx="22">
                  <c:v>18525.589100000001</c:v>
                </c:pt>
                <c:pt idx="23">
                  <c:v>39310.903400000003</c:v>
                </c:pt>
                <c:pt idx="24">
                  <c:v>59664.299899999998</c:v>
                </c:pt>
                <c:pt idx="25">
                  <c:v>133365.28099999999</c:v>
                </c:pt>
                <c:pt idx="26">
                  <c:v>236097.46299999999</c:v>
                </c:pt>
              </c:numCache>
            </c:numRef>
          </c:yVal>
          <c:smooth val="1"/>
        </c:ser>
        <c:ser>
          <c:idx val="1"/>
          <c:order val="1"/>
          <c:tx>
            <c:v>20</c:v>
          </c:tx>
          <c:spPr>
            <a:ln w="31750"/>
          </c:spPr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трения'!$AP$4:$AP$30</c:f>
              <c:numCache>
                <c:formatCode>General</c:formatCode>
                <c:ptCount val="27"/>
                <c:pt idx="0">
                  <c:v>0</c:v>
                </c:pt>
                <c:pt idx="1">
                  <c:v>67.7696313</c:v>
                </c:pt>
                <c:pt idx="2">
                  <c:v>225.94302999999999</c:v>
                </c:pt>
                <c:pt idx="3">
                  <c:v>467.38151199999999</c:v>
                </c:pt>
                <c:pt idx="4">
                  <c:v>588.89108499999998</c:v>
                </c:pt>
                <c:pt idx="5">
                  <c:v>720.98032000000001</c:v>
                </c:pt>
                <c:pt idx="6">
                  <c:v>788.87677099999996</c:v>
                </c:pt>
                <c:pt idx="7">
                  <c:v>860.85104200000001</c:v>
                </c:pt>
                <c:pt idx="8">
                  <c:v>934.19291399999997</c:v>
                </c:pt>
                <c:pt idx="9">
                  <c:v>1008.7844700000001</c:v>
                </c:pt>
                <c:pt idx="10">
                  <c:v>1085.6202000000001</c:v>
                </c:pt>
                <c:pt idx="11">
                  <c:v>1164.01657</c:v>
                </c:pt>
                <c:pt idx="12">
                  <c:v>1363.0138400000001</c:v>
                </c:pt>
                <c:pt idx="13">
                  <c:v>1575.67434</c:v>
                </c:pt>
                <c:pt idx="14">
                  <c:v>1818.7235900000001</c:v>
                </c:pt>
                <c:pt idx="15">
                  <c:v>2083.5534699999998</c:v>
                </c:pt>
                <c:pt idx="16">
                  <c:v>2655.2453099999998</c:v>
                </c:pt>
                <c:pt idx="17">
                  <c:v>3240.4621900000002</c:v>
                </c:pt>
                <c:pt idx="18">
                  <c:v>3835.8439499999999</c:v>
                </c:pt>
                <c:pt idx="19">
                  <c:v>5050.69409</c:v>
                </c:pt>
                <c:pt idx="20">
                  <c:v>6340.0109899999998</c:v>
                </c:pt>
                <c:pt idx="21">
                  <c:v>7753.8944700000002</c:v>
                </c:pt>
                <c:pt idx="22">
                  <c:v>10991.615299999999</c:v>
                </c:pt>
                <c:pt idx="23">
                  <c:v>22075.210899999998</c:v>
                </c:pt>
                <c:pt idx="24">
                  <c:v>34304.729599999999</c:v>
                </c:pt>
                <c:pt idx="25">
                  <c:v>76038.422999999995</c:v>
                </c:pt>
                <c:pt idx="26">
                  <c:v>129465.16099999999</c:v>
                </c:pt>
              </c:numCache>
            </c:numRef>
          </c:yVal>
          <c:smooth val="1"/>
        </c:ser>
        <c:ser>
          <c:idx val="2"/>
          <c:order val="2"/>
          <c:tx>
            <c:v>10</c:v>
          </c:tx>
          <c:spPr>
            <a:ln w="31750"/>
          </c:spPr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трения'!$AO$4:$AO$30</c:f>
              <c:numCache>
                <c:formatCode>General</c:formatCode>
                <c:ptCount val="27"/>
                <c:pt idx="0">
                  <c:v>0</c:v>
                </c:pt>
                <c:pt idx="1">
                  <c:v>36.066939900000001</c:v>
                </c:pt>
                <c:pt idx="2">
                  <c:v>113.859431</c:v>
                </c:pt>
                <c:pt idx="3">
                  <c:v>226.40923900000001</c:v>
                </c:pt>
                <c:pt idx="4">
                  <c:v>280.89240799999999</c:v>
                </c:pt>
                <c:pt idx="5">
                  <c:v>352.995499</c:v>
                </c:pt>
                <c:pt idx="6">
                  <c:v>384.48464100000001</c:v>
                </c:pt>
                <c:pt idx="7">
                  <c:v>415.67542500000002</c:v>
                </c:pt>
                <c:pt idx="8">
                  <c:v>448.09679</c:v>
                </c:pt>
                <c:pt idx="9">
                  <c:v>479.14217400000001</c:v>
                </c:pt>
                <c:pt idx="10">
                  <c:v>510.93865099999999</c:v>
                </c:pt>
                <c:pt idx="11">
                  <c:v>542.86633600000005</c:v>
                </c:pt>
                <c:pt idx="12">
                  <c:v>622.57877299999996</c:v>
                </c:pt>
                <c:pt idx="13">
                  <c:v>703.43839300000002</c:v>
                </c:pt>
                <c:pt idx="14">
                  <c:v>786.68490499999996</c:v>
                </c:pt>
                <c:pt idx="15">
                  <c:v>874.47579099999996</c:v>
                </c:pt>
                <c:pt idx="16">
                  <c:v>1075.71055</c:v>
                </c:pt>
                <c:pt idx="17">
                  <c:v>1317.0568599999999</c:v>
                </c:pt>
                <c:pt idx="18">
                  <c:v>1585.9109699999999</c:v>
                </c:pt>
                <c:pt idx="19">
                  <c:v>2163.3657400000002</c:v>
                </c:pt>
                <c:pt idx="20">
                  <c:v>2765.2527399999999</c:v>
                </c:pt>
                <c:pt idx="21">
                  <c:v>3384.6939000000002</c:v>
                </c:pt>
                <c:pt idx="22">
                  <c:v>4689.6013400000002</c:v>
                </c:pt>
                <c:pt idx="23">
                  <c:v>8531.7950299999993</c:v>
                </c:pt>
                <c:pt idx="24">
                  <c:v>14710.632</c:v>
                </c:pt>
                <c:pt idx="25">
                  <c:v>33091.218200000003</c:v>
                </c:pt>
                <c:pt idx="26">
                  <c:v>58450.558599999997</c:v>
                </c:pt>
              </c:numCache>
            </c:numRef>
          </c:yVal>
          <c:smooth val="1"/>
        </c:ser>
        <c:ser>
          <c:idx val="3"/>
          <c:order val="3"/>
          <c:tx>
            <c:v>40</c:v>
          </c:tx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трения'!$AR$4:$AR$30</c:f>
              <c:numCache>
                <c:formatCode>General</c:formatCode>
                <c:ptCount val="27"/>
                <c:pt idx="0">
                  <c:v>0</c:v>
                </c:pt>
                <c:pt idx="1">
                  <c:v>109.258702</c:v>
                </c:pt>
                <c:pt idx="2">
                  <c:v>385.01454999999999</c:v>
                </c:pt>
                <c:pt idx="3">
                  <c:v>829.24433499999998</c:v>
                </c:pt>
                <c:pt idx="4">
                  <c:v>1068.7408800000001</c:v>
                </c:pt>
                <c:pt idx="5">
                  <c:v>1361.18992</c:v>
                </c:pt>
                <c:pt idx="6">
                  <c:v>1512.31684</c:v>
                </c:pt>
                <c:pt idx="7">
                  <c:v>1669.0184099999999</c:v>
                </c:pt>
                <c:pt idx="8">
                  <c:v>1831.68092</c:v>
                </c:pt>
                <c:pt idx="9">
                  <c:v>1996.6249</c:v>
                </c:pt>
                <c:pt idx="10">
                  <c:v>2165.5316600000001</c:v>
                </c:pt>
                <c:pt idx="11">
                  <c:v>2341.2233299999998</c:v>
                </c:pt>
                <c:pt idx="12">
                  <c:v>2808.1808500000002</c:v>
                </c:pt>
                <c:pt idx="13">
                  <c:v>3307.07053</c:v>
                </c:pt>
                <c:pt idx="14">
                  <c:v>3819.09951</c:v>
                </c:pt>
                <c:pt idx="15">
                  <c:v>4330.7459799999997</c:v>
                </c:pt>
                <c:pt idx="16">
                  <c:v>5443.7705699999997</c:v>
                </c:pt>
                <c:pt idx="17">
                  <c:v>6590.6539599999996</c:v>
                </c:pt>
                <c:pt idx="18">
                  <c:v>7821.4644500000004</c:v>
                </c:pt>
                <c:pt idx="19">
                  <c:v>10558.205</c:v>
                </c:pt>
                <c:pt idx="20">
                  <c:v>13719.9323</c:v>
                </c:pt>
                <c:pt idx="21">
                  <c:v>17337.426500000001</c:v>
                </c:pt>
                <c:pt idx="22">
                  <c:v>26081.097900000001</c:v>
                </c:pt>
                <c:pt idx="23">
                  <c:v>56069.379200000003</c:v>
                </c:pt>
                <c:pt idx="24">
                  <c:v>84016.347500000003</c:v>
                </c:pt>
                <c:pt idx="25">
                  <c:v>188071.37899999999</c:v>
                </c:pt>
              </c:numCache>
            </c:numRef>
          </c:yVal>
          <c:smooth val="1"/>
        </c:ser>
        <c:ser>
          <c:idx val="4"/>
          <c:order val="4"/>
          <c:tx>
            <c:v>50</c:v>
          </c:tx>
          <c:marker>
            <c:symbol val="diamond"/>
            <c:size val="5"/>
          </c:marker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трения'!$AS$4:$AS$30</c:f>
              <c:numCache>
                <c:formatCode>General</c:formatCode>
                <c:ptCount val="27"/>
                <c:pt idx="0">
                  <c:v>0</c:v>
                </c:pt>
                <c:pt idx="1">
                  <c:v>107.45699999999999</c:v>
                </c:pt>
                <c:pt idx="2">
                  <c:v>412.29300000000001</c:v>
                </c:pt>
                <c:pt idx="3">
                  <c:v>970.625</c:v>
                </c:pt>
                <c:pt idx="6">
                  <c:v>1797.79</c:v>
                </c:pt>
                <c:pt idx="13">
                  <c:v>3819.5598</c:v>
                </c:pt>
                <c:pt idx="16">
                  <c:v>6088.4286000000002</c:v>
                </c:pt>
                <c:pt idx="18">
                  <c:v>8875.7347499999996</c:v>
                </c:pt>
                <c:pt idx="20">
                  <c:v>16149.598400000001</c:v>
                </c:pt>
                <c:pt idx="22">
                  <c:v>31267.939299999998</c:v>
                </c:pt>
                <c:pt idx="23">
                  <c:v>68071.097699999998</c:v>
                </c:pt>
              </c:numCache>
            </c:numRef>
          </c:yVal>
          <c:smooth val="1"/>
        </c:ser>
        <c:ser>
          <c:idx val="5"/>
          <c:order val="5"/>
          <c:tx>
            <c:v>60</c:v>
          </c:tx>
          <c:xVal>
            <c:numRef>
              <c:f>'Силы трения'!$A$4:$A$30</c:f>
              <c:numCache>
                <c:formatCode>General</c:formatCode>
                <c:ptCount val="2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1200</c:v>
                </c:pt>
                <c:pt idx="20">
                  <c:v>1400</c:v>
                </c:pt>
                <c:pt idx="21">
                  <c:v>1600</c:v>
                </c:pt>
                <c:pt idx="22">
                  <c:v>2000</c:v>
                </c:pt>
                <c:pt idx="23">
                  <c:v>3000</c:v>
                </c:pt>
                <c:pt idx="24">
                  <c:v>4000</c:v>
                </c:pt>
                <c:pt idx="25">
                  <c:v>6000</c:v>
                </c:pt>
                <c:pt idx="26">
                  <c:v>8000</c:v>
                </c:pt>
              </c:numCache>
            </c:numRef>
          </c:xVal>
          <c:yVal>
            <c:numRef>
              <c:f>'Силы трения'!$AT$4:$AT$30</c:f>
              <c:numCache>
                <c:formatCode>General</c:formatCode>
                <c:ptCount val="27"/>
                <c:pt idx="0">
                  <c:v>0</c:v>
                </c:pt>
                <c:pt idx="1">
                  <c:v>104.346</c:v>
                </c:pt>
                <c:pt idx="2">
                  <c:v>400.09800000000001</c:v>
                </c:pt>
                <c:pt idx="3">
                  <c:v>954.20699999999999</c:v>
                </c:pt>
                <c:pt idx="6">
                  <c:v>1701.21</c:v>
                </c:pt>
              </c:numCache>
            </c:numRef>
          </c:yVal>
          <c:smooth val="1"/>
        </c:ser>
        <c:axId val="59445248"/>
        <c:axId val="59447168"/>
      </c:scatterChart>
      <c:valAx>
        <c:axId val="59445248"/>
        <c:scaling>
          <c:orientation val="minMax"/>
          <c:max val="200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000" b="1" i="0" u="none" strike="noStrike" baseline="0"/>
                  <a:t>Скорость ракеты, м</a:t>
                </a:r>
                <a:r>
                  <a:rPr lang="en-US" sz="1000" b="1" i="0" u="none" strike="noStrike" baseline="0"/>
                  <a:t>/</a:t>
                </a:r>
                <a:r>
                  <a:rPr lang="ru-RU" sz="1000" b="1" i="0" u="none" strike="noStrike" baseline="0"/>
                  <a:t>с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59447168"/>
        <c:crosses val="autoZero"/>
        <c:crossBetween val="midCat"/>
        <c:majorUnit val="200"/>
        <c:minorUnit val="50"/>
      </c:valAx>
      <c:valAx>
        <c:axId val="59447168"/>
        <c:scaling>
          <c:orientation val="minMax"/>
          <c:max val="40000"/>
          <c:min val="0"/>
        </c:scaling>
        <c:axPos val="l"/>
        <c:majorGridlines/>
        <c:minorGridlines/>
        <c:numFmt formatCode="General" sourceLinked="1"/>
        <c:tickLblPos val="nextTo"/>
        <c:crossAx val="59445248"/>
        <c:crosses val="autoZero"/>
        <c:crossBetween val="midCat"/>
        <c:majorUnit val="4000"/>
        <c:minorUnit val="1000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3"/>
  <c:chart>
    <c:title/>
    <c:plotArea>
      <c:layout/>
      <c:scatterChart>
        <c:scatterStyle val="smoothMarker"/>
        <c:ser>
          <c:idx val="3"/>
          <c:order val="0"/>
          <c:tx>
            <c:v>Расход топлива</c:v>
          </c:tx>
          <c:spPr>
            <a:ln w="31750"/>
          </c:spPr>
          <c:marker>
            <c:symbol val="diamond"/>
            <c:size val="5"/>
          </c:marker>
          <c:xVal>
            <c:numRef>
              <c:f>'Инерционные характеристики'!$A$4:$A$44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'Инерционные характеристики'!$B$4:$B$44</c:f>
              <c:numCache>
                <c:formatCode>General</c:formatCode>
                <c:ptCount val="41"/>
                <c:pt idx="0">
                  <c:v>0.09</c:v>
                </c:pt>
                <c:pt idx="1">
                  <c:v>9.1999999999999998E-2</c:v>
                </c:pt>
                <c:pt idx="2">
                  <c:v>9.4E-2</c:v>
                </c:pt>
                <c:pt idx="3">
                  <c:v>9.6000000000000002E-2</c:v>
                </c:pt>
                <c:pt idx="4">
                  <c:v>9.8000000000000004E-2</c:v>
                </c:pt>
                <c:pt idx="5">
                  <c:v>0.1</c:v>
                </c:pt>
                <c:pt idx="6">
                  <c:v>0.10200000000000001</c:v>
                </c:pt>
                <c:pt idx="7">
                  <c:v>0.10400000000000001</c:v>
                </c:pt>
                <c:pt idx="8">
                  <c:v>0.10600000000000001</c:v>
                </c:pt>
                <c:pt idx="9">
                  <c:v>0.10800000000000001</c:v>
                </c:pt>
                <c:pt idx="10">
                  <c:v>0.11000000000000001</c:v>
                </c:pt>
                <c:pt idx="11">
                  <c:v>0.11200000000000002</c:v>
                </c:pt>
                <c:pt idx="12">
                  <c:v>0.11400000000000002</c:v>
                </c:pt>
                <c:pt idx="13">
                  <c:v>0.11600000000000002</c:v>
                </c:pt>
                <c:pt idx="14">
                  <c:v>0.11800000000000002</c:v>
                </c:pt>
                <c:pt idx="15">
                  <c:v>0.12000000000000002</c:v>
                </c:pt>
                <c:pt idx="16">
                  <c:v>0.12200000000000003</c:v>
                </c:pt>
                <c:pt idx="17">
                  <c:v>0.12400000000000003</c:v>
                </c:pt>
                <c:pt idx="18">
                  <c:v>0.12600000000000003</c:v>
                </c:pt>
                <c:pt idx="19">
                  <c:v>0.12800000000000003</c:v>
                </c:pt>
                <c:pt idx="20">
                  <c:v>0.13000000000000003</c:v>
                </c:pt>
                <c:pt idx="21">
                  <c:v>0.13200000000000003</c:v>
                </c:pt>
                <c:pt idx="22">
                  <c:v>0.13400000000000004</c:v>
                </c:pt>
                <c:pt idx="23">
                  <c:v>0.13600000000000004</c:v>
                </c:pt>
                <c:pt idx="24">
                  <c:v>0.13800000000000004</c:v>
                </c:pt>
                <c:pt idx="25">
                  <c:v>0.14000000000000004</c:v>
                </c:pt>
                <c:pt idx="26">
                  <c:v>0.14200000000000004</c:v>
                </c:pt>
                <c:pt idx="27">
                  <c:v>0.14400000000000004</c:v>
                </c:pt>
                <c:pt idx="28">
                  <c:v>0.14600000000000005</c:v>
                </c:pt>
                <c:pt idx="29">
                  <c:v>0.14800000000000005</c:v>
                </c:pt>
                <c:pt idx="30">
                  <c:v>0.15000000000000005</c:v>
                </c:pt>
                <c:pt idx="31">
                  <c:v>0.15200000000000005</c:v>
                </c:pt>
                <c:pt idx="32">
                  <c:v>0.15400000000000005</c:v>
                </c:pt>
                <c:pt idx="33">
                  <c:v>0.15600000000000006</c:v>
                </c:pt>
                <c:pt idx="34">
                  <c:v>0.15800000000000006</c:v>
                </c:pt>
                <c:pt idx="35">
                  <c:v>0.16000000000000006</c:v>
                </c:pt>
                <c:pt idx="36">
                  <c:v>0.16200000000000006</c:v>
                </c:pt>
                <c:pt idx="37">
                  <c:v>0.16400000000000006</c:v>
                </c:pt>
                <c:pt idx="38">
                  <c:v>0.16600000000000006</c:v>
                </c:pt>
                <c:pt idx="39">
                  <c:v>0.16800000000000007</c:v>
                </c:pt>
                <c:pt idx="40">
                  <c:v>0.17000000000000007</c:v>
                </c:pt>
              </c:numCache>
            </c:numRef>
          </c:yVal>
          <c:smooth val="1"/>
        </c:ser>
        <c:axId val="59579392"/>
        <c:axId val="59589760"/>
      </c:scatterChart>
      <c:valAx>
        <c:axId val="5957939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Время</a:t>
                </a:r>
                <a:r>
                  <a:rPr lang="ru-RU" baseline="0"/>
                  <a:t> работы двигателя, с</a:t>
                </a:r>
              </a:p>
            </c:rich>
          </c:tx>
        </c:title>
        <c:numFmt formatCode="General" sourceLinked="1"/>
        <c:tickLblPos val="nextTo"/>
        <c:crossAx val="59589760"/>
        <c:crosses val="autoZero"/>
        <c:crossBetween val="midCat"/>
      </c:valAx>
      <c:valAx>
        <c:axId val="5958976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Секундный</a:t>
                </a:r>
                <a:r>
                  <a:rPr lang="ru-RU" baseline="0"/>
                  <a:t> расход, кг</a:t>
                </a:r>
                <a:r>
                  <a:rPr lang="en-US" baseline="0"/>
                  <a:t>/</a:t>
                </a:r>
                <a:r>
                  <a:rPr lang="ru-RU" baseline="0"/>
                  <a:t>с</a:t>
                </a:r>
                <a:endParaRPr lang="ru-RU"/>
              </a:p>
            </c:rich>
          </c:tx>
        </c:title>
        <c:numFmt formatCode="General" sourceLinked="1"/>
        <c:tickLblPos val="nextTo"/>
        <c:crossAx val="59579392"/>
        <c:crosses val="autoZero"/>
        <c:crossBetween val="midCat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3"/>
  <c:chart>
    <c:title>
      <c:tx>
        <c:rich>
          <a:bodyPr/>
          <a:lstStyle/>
          <a:p>
            <a:pPr>
              <a:defRPr/>
            </a:pPr>
            <a:r>
              <a:rPr lang="ru-RU"/>
              <a:t>Тяга двигателя</a:t>
            </a:r>
          </a:p>
        </c:rich>
      </c:tx>
    </c:title>
    <c:plotArea>
      <c:layout/>
      <c:scatterChart>
        <c:scatterStyle val="smoothMarker"/>
        <c:ser>
          <c:idx val="3"/>
          <c:order val="0"/>
          <c:spPr>
            <a:ln w="31750"/>
          </c:spPr>
          <c:marker>
            <c:symbol val="diamond"/>
            <c:size val="5"/>
          </c:marker>
          <c:xVal>
            <c:numRef>
              <c:f>'Инерционные характеристики'!$K$3:$K$122</c:f>
              <c:numCache>
                <c:formatCode>General</c:formatCode>
                <c:ptCount val="120"/>
                <c:pt idx="0">
                  <c:v>0</c:v>
                </c:pt>
                <c:pt idx="1">
                  <c:v>4.0000000000001014E-2</c:v>
                </c:pt>
                <c:pt idx="2">
                  <c:v>8.0000000000001015E-2</c:v>
                </c:pt>
                <c:pt idx="3">
                  <c:v>0.12000000000000102</c:v>
                </c:pt>
                <c:pt idx="4">
                  <c:v>0.16000000000000103</c:v>
                </c:pt>
                <c:pt idx="5">
                  <c:v>0.20000000000000104</c:v>
                </c:pt>
                <c:pt idx="6">
                  <c:v>0.24000000000000105</c:v>
                </c:pt>
                <c:pt idx="7">
                  <c:v>0.28000000000000103</c:v>
                </c:pt>
                <c:pt idx="8">
                  <c:v>0.32000000000000101</c:v>
                </c:pt>
                <c:pt idx="9">
                  <c:v>0.36000000000000099</c:v>
                </c:pt>
                <c:pt idx="10">
                  <c:v>0.40000000000000097</c:v>
                </c:pt>
                <c:pt idx="11">
                  <c:v>0.44000000000000095</c:v>
                </c:pt>
                <c:pt idx="12">
                  <c:v>0.48000000000000093</c:v>
                </c:pt>
                <c:pt idx="13">
                  <c:v>0.52000000000000091</c:v>
                </c:pt>
                <c:pt idx="14">
                  <c:v>0.56000000000000094</c:v>
                </c:pt>
                <c:pt idx="15">
                  <c:v>0.60000000000000098</c:v>
                </c:pt>
                <c:pt idx="16">
                  <c:v>0.64000000000000101</c:v>
                </c:pt>
                <c:pt idx="17">
                  <c:v>0.68000000000000105</c:v>
                </c:pt>
                <c:pt idx="18">
                  <c:v>0.72000000000000108</c:v>
                </c:pt>
                <c:pt idx="19">
                  <c:v>0.76000000000000112</c:v>
                </c:pt>
                <c:pt idx="20">
                  <c:v>0.80000000000000115</c:v>
                </c:pt>
                <c:pt idx="21">
                  <c:v>0.84000000000000119</c:v>
                </c:pt>
                <c:pt idx="22">
                  <c:v>0.88000000000000123</c:v>
                </c:pt>
                <c:pt idx="23">
                  <c:v>0.92000000000000126</c:v>
                </c:pt>
                <c:pt idx="24">
                  <c:v>0.9600000000000013</c:v>
                </c:pt>
                <c:pt idx="25">
                  <c:v>1.0000000000000013</c:v>
                </c:pt>
                <c:pt idx="26">
                  <c:v>1.0400000000000014</c:v>
                </c:pt>
                <c:pt idx="27">
                  <c:v>1.0800000000000014</c:v>
                </c:pt>
                <c:pt idx="28">
                  <c:v>1.1200000000000014</c:v>
                </c:pt>
                <c:pt idx="29">
                  <c:v>1.1600000000000015</c:v>
                </c:pt>
                <c:pt idx="30">
                  <c:v>1.2000000000000015</c:v>
                </c:pt>
                <c:pt idx="31">
                  <c:v>1.2400000000000015</c:v>
                </c:pt>
                <c:pt idx="32">
                  <c:v>1.2800000000000016</c:v>
                </c:pt>
                <c:pt idx="33">
                  <c:v>1.3200000000000016</c:v>
                </c:pt>
                <c:pt idx="34">
                  <c:v>1.3600000000000017</c:v>
                </c:pt>
                <c:pt idx="35">
                  <c:v>1.4000000000000017</c:v>
                </c:pt>
                <c:pt idx="36">
                  <c:v>1.4400000000000017</c:v>
                </c:pt>
                <c:pt idx="37">
                  <c:v>1.4800000000000018</c:v>
                </c:pt>
                <c:pt idx="38">
                  <c:v>1.5200000000000018</c:v>
                </c:pt>
                <c:pt idx="39">
                  <c:v>1.5600000000000018</c:v>
                </c:pt>
                <c:pt idx="40">
                  <c:v>1.6000000000000019</c:v>
                </c:pt>
                <c:pt idx="41">
                  <c:v>1.6400000000000019</c:v>
                </c:pt>
                <c:pt idx="42">
                  <c:v>1.6800000000000019</c:v>
                </c:pt>
                <c:pt idx="43">
                  <c:v>1.720000000000002</c:v>
                </c:pt>
                <c:pt idx="44">
                  <c:v>1.760000000000002</c:v>
                </c:pt>
                <c:pt idx="45">
                  <c:v>1.800000000000002</c:v>
                </c:pt>
                <c:pt idx="46">
                  <c:v>1.8400000000000021</c:v>
                </c:pt>
                <c:pt idx="47">
                  <c:v>1.8800000000000021</c:v>
                </c:pt>
                <c:pt idx="48">
                  <c:v>1.9200000000000021</c:v>
                </c:pt>
                <c:pt idx="49">
                  <c:v>1.9600000000000022</c:v>
                </c:pt>
                <c:pt idx="50">
                  <c:v>2.0000000000000022</c:v>
                </c:pt>
                <c:pt idx="51">
                  <c:v>2.0400000000000023</c:v>
                </c:pt>
                <c:pt idx="52">
                  <c:v>2.0800000000000023</c:v>
                </c:pt>
                <c:pt idx="53">
                  <c:v>2.1200000000000023</c:v>
                </c:pt>
                <c:pt idx="54">
                  <c:v>2.1600000000000024</c:v>
                </c:pt>
                <c:pt idx="55">
                  <c:v>2.2000000000000024</c:v>
                </c:pt>
                <c:pt idx="56">
                  <c:v>2.2400000000000024</c:v>
                </c:pt>
                <c:pt idx="57">
                  <c:v>2.2800000000000025</c:v>
                </c:pt>
                <c:pt idx="58">
                  <c:v>2.3200000000000025</c:v>
                </c:pt>
                <c:pt idx="59">
                  <c:v>2.3600000000000025</c:v>
                </c:pt>
                <c:pt idx="60">
                  <c:v>2.4000000000000026</c:v>
                </c:pt>
                <c:pt idx="61">
                  <c:v>2.4400000000000026</c:v>
                </c:pt>
                <c:pt idx="62">
                  <c:v>2.4800000000000026</c:v>
                </c:pt>
                <c:pt idx="63">
                  <c:v>2.5200000000000027</c:v>
                </c:pt>
                <c:pt idx="64">
                  <c:v>2.5600000000000027</c:v>
                </c:pt>
                <c:pt idx="65">
                  <c:v>2.6000000000000028</c:v>
                </c:pt>
                <c:pt idx="66">
                  <c:v>2.6400000000000028</c:v>
                </c:pt>
                <c:pt idx="67">
                  <c:v>2.6800000000000028</c:v>
                </c:pt>
                <c:pt idx="68">
                  <c:v>2.7200000000000029</c:v>
                </c:pt>
                <c:pt idx="69">
                  <c:v>2.7600000000000029</c:v>
                </c:pt>
                <c:pt idx="70">
                  <c:v>2.8000000000000029</c:v>
                </c:pt>
                <c:pt idx="71">
                  <c:v>2.840000000000003</c:v>
                </c:pt>
                <c:pt idx="72">
                  <c:v>2.880000000000003</c:v>
                </c:pt>
                <c:pt idx="73">
                  <c:v>2.920000000000003</c:v>
                </c:pt>
                <c:pt idx="74">
                  <c:v>2.9600000000000031</c:v>
                </c:pt>
                <c:pt idx="75">
                  <c:v>3.0000000000000031</c:v>
                </c:pt>
                <c:pt idx="76">
                  <c:v>3.0400000000000031</c:v>
                </c:pt>
                <c:pt idx="77">
                  <c:v>3.0800000000000032</c:v>
                </c:pt>
                <c:pt idx="78">
                  <c:v>3.1200000000000032</c:v>
                </c:pt>
                <c:pt idx="79">
                  <c:v>3.1600000000000033</c:v>
                </c:pt>
                <c:pt idx="80">
                  <c:v>3.2000000000000033</c:v>
                </c:pt>
                <c:pt idx="81">
                  <c:v>3.2400000000000033</c:v>
                </c:pt>
                <c:pt idx="82">
                  <c:v>3.2800000000000034</c:v>
                </c:pt>
                <c:pt idx="83">
                  <c:v>3.3200000000000034</c:v>
                </c:pt>
                <c:pt idx="84">
                  <c:v>3.3600000000000034</c:v>
                </c:pt>
                <c:pt idx="85">
                  <c:v>3.4000000000000035</c:v>
                </c:pt>
                <c:pt idx="86">
                  <c:v>3.4400000000000035</c:v>
                </c:pt>
                <c:pt idx="87">
                  <c:v>3.4800000000000035</c:v>
                </c:pt>
                <c:pt idx="88">
                  <c:v>3.5200000000000036</c:v>
                </c:pt>
                <c:pt idx="89">
                  <c:v>3.5600000000000036</c:v>
                </c:pt>
                <c:pt idx="90">
                  <c:v>3.6000000000000036</c:v>
                </c:pt>
                <c:pt idx="91">
                  <c:v>3.6400000000000037</c:v>
                </c:pt>
                <c:pt idx="92">
                  <c:v>3.6800000000000037</c:v>
                </c:pt>
                <c:pt idx="93">
                  <c:v>3.7200000000000037</c:v>
                </c:pt>
                <c:pt idx="94">
                  <c:v>3.7600000000000038</c:v>
                </c:pt>
                <c:pt idx="95">
                  <c:v>3.8000000000000038</c:v>
                </c:pt>
                <c:pt idx="96">
                  <c:v>3.8400000000000039</c:v>
                </c:pt>
                <c:pt idx="97">
                  <c:v>3.8800000000000039</c:v>
                </c:pt>
                <c:pt idx="98">
                  <c:v>3.9200000000000039</c:v>
                </c:pt>
                <c:pt idx="99">
                  <c:v>3.960000000000004</c:v>
                </c:pt>
                <c:pt idx="100">
                  <c:v>4.0000000000000036</c:v>
                </c:pt>
                <c:pt idx="101">
                  <c:v>4.0400000000000036</c:v>
                </c:pt>
                <c:pt idx="102">
                  <c:v>4.0800000000000036</c:v>
                </c:pt>
                <c:pt idx="103">
                  <c:v>4.1200000000000037</c:v>
                </c:pt>
                <c:pt idx="104">
                  <c:v>4.1600000000000037</c:v>
                </c:pt>
                <c:pt idx="105">
                  <c:v>4.2000000000000037</c:v>
                </c:pt>
                <c:pt idx="106">
                  <c:v>4.2400000000000038</c:v>
                </c:pt>
                <c:pt idx="107">
                  <c:v>4.2800000000000038</c:v>
                </c:pt>
                <c:pt idx="108">
                  <c:v>4.3200000000000038</c:v>
                </c:pt>
                <c:pt idx="109">
                  <c:v>4.3600000000000039</c:v>
                </c:pt>
                <c:pt idx="110">
                  <c:v>4.4000000000000039</c:v>
                </c:pt>
                <c:pt idx="111">
                  <c:v>4.4400000000000039</c:v>
                </c:pt>
                <c:pt idx="112">
                  <c:v>4.480000000000004</c:v>
                </c:pt>
                <c:pt idx="113">
                  <c:v>4.520000000000004</c:v>
                </c:pt>
                <c:pt idx="114">
                  <c:v>4.5600000000000041</c:v>
                </c:pt>
                <c:pt idx="115">
                  <c:v>4.6000000000000041</c:v>
                </c:pt>
                <c:pt idx="116">
                  <c:v>4.6400000000000041</c:v>
                </c:pt>
                <c:pt idx="117">
                  <c:v>4.6800000000000042</c:v>
                </c:pt>
                <c:pt idx="118">
                  <c:v>4.7200000000000042</c:v>
                </c:pt>
                <c:pt idx="119">
                  <c:v>4.76</c:v>
                </c:pt>
              </c:numCache>
            </c:numRef>
          </c:xVal>
          <c:yVal>
            <c:numRef>
              <c:f>'Инерционные характеристики'!$L$3:$L$122</c:f>
              <c:numCache>
                <c:formatCode>General</c:formatCode>
                <c:ptCount val="120"/>
                <c:pt idx="0">
                  <c:v>5.6332368882187553E-2</c:v>
                </c:pt>
                <c:pt idx="1">
                  <c:v>0.18592200171156123</c:v>
                </c:pt>
                <c:pt idx="2">
                  <c:v>0.18592200171156123</c:v>
                </c:pt>
                <c:pt idx="3">
                  <c:v>0.18592200171156123</c:v>
                </c:pt>
                <c:pt idx="4">
                  <c:v>0.12112718529687436</c:v>
                </c:pt>
                <c:pt idx="5">
                  <c:v>0.12112718529687436</c:v>
                </c:pt>
                <c:pt idx="6">
                  <c:v>0.18592200171156123</c:v>
                </c:pt>
                <c:pt idx="7">
                  <c:v>0.18592200171156123</c:v>
                </c:pt>
                <c:pt idx="8">
                  <c:v>0.18592200171156123</c:v>
                </c:pt>
                <c:pt idx="9">
                  <c:v>0.18592200171156123</c:v>
                </c:pt>
                <c:pt idx="10">
                  <c:v>0.44510126737030858</c:v>
                </c:pt>
                <c:pt idx="11">
                  <c:v>0.44510126737030858</c:v>
                </c:pt>
                <c:pt idx="12">
                  <c:v>0.7042805330290558</c:v>
                </c:pt>
                <c:pt idx="13">
                  <c:v>0.83387016585842932</c:v>
                </c:pt>
                <c:pt idx="14">
                  <c:v>0.83387016585842932</c:v>
                </c:pt>
                <c:pt idx="15">
                  <c:v>0.96345979868780307</c:v>
                </c:pt>
                <c:pt idx="16">
                  <c:v>1.2226390643465506</c:v>
                </c:pt>
                <c:pt idx="17">
                  <c:v>1.7409975956640451</c:v>
                </c:pt>
                <c:pt idx="18">
                  <c:v>2.5833302090549739</c:v>
                </c:pt>
                <c:pt idx="19">
                  <c:v>3.8792265373487109</c:v>
                </c:pt>
                <c:pt idx="20">
                  <c:v>4.2679954358368306</c:v>
                </c:pt>
                <c:pt idx="21">
                  <c:v>5.4343021313011945</c:v>
                </c:pt>
                <c:pt idx="22">
                  <c:v>6.0822502954480617</c:v>
                </c:pt>
                <c:pt idx="23">
                  <c:v>6.7301984595949298</c:v>
                </c:pt>
                <c:pt idx="24">
                  <c:v>6.7949932760096177</c:v>
                </c:pt>
                <c:pt idx="25">
                  <c:v>6.7949932760096177</c:v>
                </c:pt>
                <c:pt idx="26">
                  <c:v>6.7949932760096177</c:v>
                </c:pt>
                <c:pt idx="27">
                  <c:v>6.7949932760096177</c:v>
                </c:pt>
                <c:pt idx="28">
                  <c:v>7.0541725416683638</c:v>
                </c:pt>
                <c:pt idx="29">
                  <c:v>7.0541725416683638</c:v>
                </c:pt>
                <c:pt idx="30">
                  <c:v>7.2485569909124257</c:v>
                </c:pt>
                <c:pt idx="31">
                  <c:v>7.4429414401564848</c:v>
                </c:pt>
                <c:pt idx="32">
                  <c:v>7.8317103386446076</c:v>
                </c:pt>
                <c:pt idx="33">
                  <c:v>7.8965051550592937</c:v>
                </c:pt>
                <c:pt idx="34">
                  <c:v>8.4796585027914766</c:v>
                </c:pt>
                <c:pt idx="35">
                  <c:v>8.4796585027914766</c:v>
                </c:pt>
                <c:pt idx="36">
                  <c:v>8.9980170341089707</c:v>
                </c:pt>
                <c:pt idx="37">
                  <c:v>9.1276066669383464</c:v>
                </c:pt>
                <c:pt idx="38">
                  <c:v>9.2571962997677186</c:v>
                </c:pt>
                <c:pt idx="39">
                  <c:v>9.3867859325970926</c:v>
                </c:pt>
                <c:pt idx="40">
                  <c:v>9.6459651982558388</c:v>
                </c:pt>
                <c:pt idx="41">
                  <c:v>9.9051444639145867</c:v>
                </c:pt>
                <c:pt idx="42">
                  <c:v>10.034734096743961</c:v>
                </c:pt>
                <c:pt idx="43">
                  <c:v>10.682682260890831</c:v>
                </c:pt>
                <c:pt idx="44">
                  <c:v>10.812271893720203</c:v>
                </c:pt>
                <c:pt idx="45">
                  <c:v>11.071451159378949</c:v>
                </c:pt>
                <c:pt idx="46">
                  <c:v>11.071451159378949</c:v>
                </c:pt>
                <c:pt idx="47">
                  <c:v>11.201040792208323</c:v>
                </c:pt>
                <c:pt idx="48">
                  <c:v>11.525014874281759</c:v>
                </c:pt>
                <c:pt idx="49">
                  <c:v>12.108168222013939</c:v>
                </c:pt>
                <c:pt idx="50">
                  <c:v>12.108168222013939</c:v>
                </c:pt>
                <c:pt idx="51">
                  <c:v>12.432142304087375</c:v>
                </c:pt>
                <c:pt idx="52">
                  <c:v>12.626526753331433</c:v>
                </c:pt>
                <c:pt idx="53">
                  <c:v>12.626526753331433</c:v>
                </c:pt>
                <c:pt idx="54">
                  <c:v>12.820911202575493</c:v>
                </c:pt>
                <c:pt idx="55">
                  <c:v>13.274474917478301</c:v>
                </c:pt>
                <c:pt idx="56">
                  <c:v>13.404064550307677</c:v>
                </c:pt>
                <c:pt idx="57">
                  <c:v>13.404064550307677</c:v>
                </c:pt>
                <c:pt idx="58">
                  <c:v>13.468859366722361</c:v>
                </c:pt>
                <c:pt idx="59">
                  <c:v>13.857628265210485</c:v>
                </c:pt>
                <c:pt idx="60">
                  <c:v>13.792833448795797</c:v>
                </c:pt>
                <c:pt idx="61">
                  <c:v>13.922423081625171</c:v>
                </c:pt>
                <c:pt idx="62">
                  <c:v>14.311191980113293</c:v>
                </c:pt>
                <c:pt idx="63">
                  <c:v>14.311191980113293</c:v>
                </c:pt>
                <c:pt idx="64">
                  <c:v>14.311191980113293</c:v>
                </c:pt>
                <c:pt idx="65">
                  <c:v>14.311191980113293</c:v>
                </c:pt>
                <c:pt idx="66">
                  <c:v>14.959140144260159</c:v>
                </c:pt>
                <c:pt idx="67">
                  <c:v>14.959140144260159</c:v>
                </c:pt>
                <c:pt idx="68">
                  <c:v>14.894345327845473</c:v>
                </c:pt>
                <c:pt idx="69">
                  <c:v>14.959140144260159</c:v>
                </c:pt>
                <c:pt idx="70">
                  <c:v>14.959140144260159</c:v>
                </c:pt>
                <c:pt idx="71">
                  <c:v>14.959140144260159</c:v>
                </c:pt>
                <c:pt idx="72">
                  <c:v>14.959140144260159</c:v>
                </c:pt>
                <c:pt idx="73">
                  <c:v>15.347909042748281</c:v>
                </c:pt>
                <c:pt idx="74">
                  <c:v>15.347909042748281</c:v>
                </c:pt>
                <c:pt idx="75">
                  <c:v>15.283114226333593</c:v>
                </c:pt>
                <c:pt idx="76">
                  <c:v>15.347909042748281</c:v>
                </c:pt>
                <c:pt idx="77">
                  <c:v>15.607088308407029</c:v>
                </c:pt>
                <c:pt idx="78">
                  <c:v>15.477498675577655</c:v>
                </c:pt>
                <c:pt idx="79">
                  <c:v>15.607088308407029</c:v>
                </c:pt>
                <c:pt idx="80">
                  <c:v>15.607088308407029</c:v>
                </c:pt>
                <c:pt idx="81">
                  <c:v>15.607088308407029</c:v>
                </c:pt>
                <c:pt idx="82">
                  <c:v>15.671883124821717</c:v>
                </c:pt>
                <c:pt idx="83">
                  <c:v>15.736677941236403</c:v>
                </c:pt>
                <c:pt idx="84">
                  <c:v>15.736677941236403</c:v>
                </c:pt>
                <c:pt idx="85">
                  <c:v>15.801472757651091</c:v>
                </c:pt>
                <c:pt idx="86">
                  <c:v>15.931062390480459</c:v>
                </c:pt>
                <c:pt idx="87">
                  <c:v>15.866267574065773</c:v>
                </c:pt>
                <c:pt idx="88">
                  <c:v>15.995857206895149</c:v>
                </c:pt>
                <c:pt idx="89">
                  <c:v>16.125446839724518</c:v>
                </c:pt>
                <c:pt idx="90">
                  <c:v>16.125446839724518</c:v>
                </c:pt>
                <c:pt idx="91">
                  <c:v>16.25503647255389</c:v>
                </c:pt>
                <c:pt idx="92">
                  <c:v>16.190241656139204</c:v>
                </c:pt>
                <c:pt idx="93">
                  <c:v>16.25503647255389</c:v>
                </c:pt>
                <c:pt idx="94">
                  <c:v>16.25503647255389</c:v>
                </c:pt>
                <c:pt idx="95">
                  <c:v>16.125446839724518</c:v>
                </c:pt>
                <c:pt idx="96">
                  <c:v>16.125446839724518</c:v>
                </c:pt>
                <c:pt idx="97">
                  <c:v>16.125446839724518</c:v>
                </c:pt>
                <c:pt idx="98">
                  <c:v>15.995857206895149</c:v>
                </c:pt>
                <c:pt idx="99">
                  <c:v>15.931062390480459</c:v>
                </c:pt>
                <c:pt idx="100">
                  <c:v>15.801472757651091</c:v>
                </c:pt>
                <c:pt idx="101">
                  <c:v>15.477498675577655</c:v>
                </c:pt>
                <c:pt idx="102">
                  <c:v>15.347909042748281</c:v>
                </c:pt>
                <c:pt idx="103">
                  <c:v>15.283114226333593</c:v>
                </c:pt>
                <c:pt idx="104">
                  <c:v>14.764755695016099</c:v>
                </c:pt>
                <c:pt idx="105">
                  <c:v>14.311191980113293</c:v>
                </c:pt>
                <c:pt idx="106">
                  <c:v>13.922423081625171</c:v>
                </c:pt>
                <c:pt idx="107">
                  <c:v>13.274474917478301</c:v>
                </c:pt>
                <c:pt idx="108">
                  <c:v>12.367347487672687</c:v>
                </c:pt>
                <c:pt idx="109">
                  <c:v>11.978578589184565</c:v>
                </c:pt>
                <c:pt idx="110">
                  <c:v>10.941861526549575</c:v>
                </c:pt>
                <c:pt idx="111">
                  <c:v>9.7755548310852145</c:v>
                </c:pt>
                <c:pt idx="112">
                  <c:v>8.8036325848649106</c:v>
                </c:pt>
                <c:pt idx="113">
                  <c:v>7.3133518073271118</c:v>
                </c:pt>
                <c:pt idx="114">
                  <c:v>6.5358140103508697</c:v>
                </c:pt>
                <c:pt idx="115">
                  <c:v>4.9159435999836987</c:v>
                </c:pt>
                <c:pt idx="116">
                  <c:v>2.0649716777374794</c:v>
                </c:pt>
                <c:pt idx="117">
                  <c:v>1.0282546151024901</c:v>
                </c:pt>
                <c:pt idx="118">
                  <c:v>0.89866498227311631</c:v>
                </c:pt>
                <c:pt idx="119">
                  <c:v>0</c:v>
                </c:pt>
              </c:numCache>
            </c:numRef>
          </c:yVal>
          <c:smooth val="1"/>
        </c:ser>
        <c:axId val="59613952"/>
        <c:axId val="59615872"/>
      </c:scatterChart>
      <c:valAx>
        <c:axId val="59613952"/>
        <c:scaling>
          <c:orientation val="minMax"/>
          <c:max val="5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Время</a:t>
                </a:r>
                <a:r>
                  <a:rPr lang="ru-RU" baseline="0"/>
                  <a:t> работы двигателя, с</a:t>
                </a:r>
              </a:p>
            </c:rich>
          </c:tx>
        </c:title>
        <c:numFmt formatCode="General" sourceLinked="1"/>
        <c:tickLblPos val="nextTo"/>
        <c:crossAx val="59615872"/>
        <c:crosses val="autoZero"/>
        <c:crossBetween val="midCat"/>
        <c:majorUnit val="0.5"/>
        <c:minorUnit val="0.1"/>
      </c:valAx>
      <c:valAx>
        <c:axId val="5961587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Сила тяги двигателя, Н</a:t>
                </a:r>
              </a:p>
            </c:rich>
          </c:tx>
        </c:title>
        <c:numFmt formatCode="General" sourceLinked="1"/>
        <c:tickLblPos val="nextTo"/>
        <c:crossAx val="59613952"/>
        <c:crosses val="autoZero"/>
        <c:crossBetween val="midCat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3"/>
  <c:chart>
    <c:title>
      <c:tx>
        <c:rich>
          <a:bodyPr/>
          <a:lstStyle/>
          <a:p>
            <a:pPr>
              <a:defRPr/>
            </a:pPr>
            <a:r>
              <a:rPr lang="ru-RU"/>
              <a:t>Координаты ЦТ </a:t>
            </a:r>
            <a:r>
              <a:rPr lang="en-US"/>
              <a:t>X</a:t>
            </a:r>
            <a:r>
              <a:rPr lang="en-US" baseline="0"/>
              <a:t> </a:t>
            </a:r>
            <a:r>
              <a:rPr lang="ru-RU" baseline="0"/>
              <a:t>и </a:t>
            </a:r>
            <a:r>
              <a:rPr lang="en-US" baseline="0"/>
              <a:t>Z</a:t>
            </a:r>
            <a:endParaRPr lang="ru-RU"/>
          </a:p>
        </c:rich>
      </c:tx>
      <c:layout>
        <c:manualLayout>
          <c:xMode val="edge"/>
          <c:yMode val="edge"/>
          <c:x val="0.36061488095238198"/>
          <c:y val="2.116666666666667E-2"/>
        </c:manualLayout>
      </c:layout>
    </c:title>
    <c:plotArea>
      <c:layout/>
      <c:scatterChart>
        <c:scatterStyle val="smoothMarker"/>
        <c:ser>
          <c:idx val="3"/>
          <c:order val="0"/>
          <c:tx>
            <c:strRef>
              <c:f>'Инерционные характеристики'!$G$1</c:f>
              <c:strCache>
                <c:ptCount val="1"/>
                <c:pt idx="0">
                  <c:v>Закон изменения координаты ЦТ</c:v>
                </c:pt>
              </c:strCache>
            </c:strRef>
          </c:tx>
          <c:spPr>
            <a:ln w="31750"/>
          </c:spPr>
          <c:marker>
            <c:symbol val="diamond"/>
            <c:size val="5"/>
          </c:marker>
          <c:xVal>
            <c:numRef>
              <c:f>'Инерционные характеристики'!$H$3:$H$23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-2</c:v>
                </c:pt>
                <c:pt idx="3">
                  <c:v>-1</c:v>
                </c:pt>
                <c:pt idx="4">
                  <c:v>-3</c:v>
                </c:pt>
                <c:pt idx="5">
                  <c:v>-1</c:v>
                </c:pt>
                <c:pt idx="6">
                  <c:v>1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xVal>
          <c:yVal>
            <c:numRef>
              <c:f>'Инерционные характеристики'!$J$3:$J$23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-1</c:v>
                </c:pt>
                <c:pt idx="4">
                  <c:v>-2</c:v>
                </c:pt>
                <c:pt idx="5">
                  <c:v>2</c:v>
                </c:pt>
                <c:pt idx="6">
                  <c:v>-2</c:v>
                </c:pt>
                <c:pt idx="7">
                  <c:v>-3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9526144"/>
        <c:axId val="59552896"/>
      </c:scatterChart>
      <c:valAx>
        <c:axId val="59526144"/>
        <c:scaling>
          <c:orientation val="minMax"/>
          <c:max val="5"/>
          <c:min val="-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baseline="0"/>
                  <a:t>Координата </a:t>
                </a:r>
                <a:r>
                  <a:rPr lang="en-US" baseline="0"/>
                  <a:t>X</a:t>
                </a:r>
                <a:r>
                  <a:rPr lang="ru-RU" baseline="0"/>
                  <a:t>, мм</a:t>
                </a:r>
              </a:p>
            </c:rich>
          </c:tx>
        </c:title>
        <c:numFmt formatCode="General" sourceLinked="1"/>
        <c:tickLblPos val="nextTo"/>
        <c:crossAx val="59552896"/>
        <c:crosses val="autoZero"/>
        <c:crossBetween val="midCat"/>
        <c:majorUnit val="1"/>
        <c:minorUnit val="0.2"/>
      </c:valAx>
      <c:valAx>
        <c:axId val="59552896"/>
        <c:scaling>
          <c:orientation val="minMax"/>
          <c:max val="5"/>
          <c:min val="-5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Координата</a:t>
                </a:r>
                <a:r>
                  <a:rPr lang="en-US" baseline="0"/>
                  <a:t> </a:t>
                </a:r>
                <a:r>
                  <a:rPr lang="en-US"/>
                  <a:t>Z</a:t>
                </a:r>
                <a:r>
                  <a:rPr lang="ru-RU"/>
                  <a:t>,</a:t>
                </a:r>
                <a:r>
                  <a:rPr lang="ru-RU" baseline="0"/>
                  <a:t> мм</a:t>
                </a:r>
                <a:endParaRPr lang="ru-RU"/>
              </a:p>
            </c:rich>
          </c:tx>
        </c:title>
        <c:numFmt formatCode="General" sourceLinked="1"/>
        <c:tickLblPos val="nextTo"/>
        <c:crossAx val="59526144"/>
        <c:crosses val="autoZero"/>
        <c:crossBetween val="midCat"/>
        <c:majorUnit val="1"/>
        <c:minorUnit val="0.2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122464</xdr:colOff>
      <xdr:row>29</xdr:row>
      <xdr:rowOff>190499</xdr:rowOff>
    </xdr:from>
    <xdr:to>
      <xdr:col>24</xdr:col>
      <xdr:colOff>218357</xdr:colOff>
      <xdr:row>56</xdr:row>
      <xdr:rowOff>86999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95249</xdr:colOff>
      <xdr:row>30</xdr:row>
      <xdr:rowOff>13607</xdr:rowOff>
    </xdr:from>
    <xdr:to>
      <xdr:col>41</xdr:col>
      <xdr:colOff>127820</xdr:colOff>
      <xdr:row>48</xdr:row>
      <xdr:rowOff>184607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272142</xdr:colOff>
      <xdr:row>30</xdr:row>
      <xdr:rowOff>13607</xdr:rowOff>
    </xdr:from>
    <xdr:to>
      <xdr:col>57</xdr:col>
      <xdr:colOff>304713</xdr:colOff>
      <xdr:row>48</xdr:row>
      <xdr:rowOff>184607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607220</xdr:colOff>
      <xdr:row>27</xdr:row>
      <xdr:rowOff>119062</xdr:rowOff>
    </xdr:from>
    <xdr:to>
      <xdr:col>5</xdr:col>
      <xdr:colOff>337032</xdr:colOff>
      <xdr:row>46</xdr:row>
      <xdr:rowOff>99562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297656</xdr:colOff>
      <xdr:row>27</xdr:row>
      <xdr:rowOff>154781</xdr:rowOff>
    </xdr:from>
    <xdr:to>
      <xdr:col>16</xdr:col>
      <xdr:colOff>575156</xdr:colOff>
      <xdr:row>46</xdr:row>
      <xdr:rowOff>135281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11</xdr:col>
      <xdr:colOff>1396688</xdr:colOff>
      <xdr:row>41</xdr:row>
      <xdr:rowOff>171000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"/>
  <sheetViews>
    <sheetView tabSelected="1" zoomScale="70" zoomScaleNormal="70" workbookViewId="0">
      <selection activeCell="AT10" sqref="AT10"/>
    </sheetView>
  </sheetViews>
  <sheetFormatPr defaultRowHeight="15"/>
  <cols>
    <col min="1" max="1" width="9.42578125" customWidth="1"/>
    <col min="2" max="58" width="4.7109375" customWidth="1"/>
    <col min="59" max="59" width="26.42578125" customWidth="1"/>
    <col min="60" max="60" width="39" customWidth="1"/>
  </cols>
  <sheetData>
    <row r="1" spans="1:60">
      <c r="A1" s="1" t="s">
        <v>20</v>
      </c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"/>
      <c r="U1" s="1" t="s">
        <v>20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6"/>
      <c r="AN1" s="1" t="s">
        <v>20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60">
      <c r="A2" s="2" t="s">
        <v>0</v>
      </c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/>
      <c r="U2" s="2" t="s">
        <v>22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"/>
      <c r="AN2" s="2" t="s">
        <v>23</v>
      </c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60">
      <c r="A3" s="2" t="s">
        <v>1</v>
      </c>
      <c r="B3" s="2">
        <v>0</v>
      </c>
      <c r="C3" s="2">
        <v>10</v>
      </c>
      <c r="D3" s="2">
        <v>20</v>
      </c>
      <c r="E3" s="2">
        <v>30</v>
      </c>
      <c r="F3" s="2">
        <v>40</v>
      </c>
      <c r="G3" s="2">
        <v>50</v>
      </c>
      <c r="H3" s="2">
        <v>60</v>
      </c>
      <c r="I3" s="2">
        <v>70</v>
      </c>
      <c r="J3" s="2">
        <v>80</v>
      </c>
      <c r="K3" s="2">
        <v>90</v>
      </c>
      <c r="L3" s="2">
        <v>100</v>
      </c>
      <c r="M3" s="2">
        <v>110</v>
      </c>
      <c r="N3" s="2">
        <v>120</v>
      </c>
      <c r="O3" s="2">
        <v>130</v>
      </c>
      <c r="P3" s="2">
        <v>140</v>
      </c>
      <c r="Q3" s="2">
        <v>150</v>
      </c>
      <c r="R3" s="2">
        <v>160</v>
      </c>
      <c r="S3" s="2">
        <v>170</v>
      </c>
      <c r="T3" s="7">
        <v>180</v>
      </c>
      <c r="U3" s="2" t="s">
        <v>2</v>
      </c>
      <c r="V3" s="2">
        <v>10</v>
      </c>
      <c r="W3" s="2">
        <v>20</v>
      </c>
      <c r="X3" s="2">
        <v>30</v>
      </c>
      <c r="Y3" s="2">
        <v>40</v>
      </c>
      <c r="Z3" s="2">
        <v>50</v>
      </c>
      <c r="AA3" s="2">
        <v>60</v>
      </c>
      <c r="AB3" s="2">
        <v>70</v>
      </c>
      <c r="AC3" s="2">
        <v>80</v>
      </c>
      <c r="AD3" s="2">
        <v>90</v>
      </c>
      <c r="AE3" s="2">
        <v>100</v>
      </c>
      <c r="AF3" s="2">
        <v>110</v>
      </c>
      <c r="AG3" s="2">
        <v>120</v>
      </c>
      <c r="AH3" s="2">
        <v>130</v>
      </c>
      <c r="AI3" s="2">
        <v>140</v>
      </c>
      <c r="AJ3" s="2">
        <v>150</v>
      </c>
      <c r="AK3" s="2">
        <v>160</v>
      </c>
      <c r="AL3" s="2">
        <v>170</v>
      </c>
      <c r="AM3" s="7">
        <v>180</v>
      </c>
      <c r="AN3" s="2">
        <v>0</v>
      </c>
      <c r="AO3" s="2">
        <v>10</v>
      </c>
      <c r="AP3" s="2">
        <v>20</v>
      </c>
      <c r="AQ3" s="2">
        <v>30</v>
      </c>
      <c r="AR3" s="2">
        <v>40</v>
      </c>
      <c r="AS3" s="2">
        <v>50</v>
      </c>
      <c r="AT3" s="2">
        <v>60</v>
      </c>
      <c r="AU3" s="2">
        <v>70</v>
      </c>
      <c r="AV3" s="2">
        <v>80</v>
      </c>
      <c r="AW3" s="2">
        <v>90</v>
      </c>
      <c r="AX3" s="2">
        <v>100</v>
      </c>
      <c r="AY3" s="2">
        <v>110</v>
      </c>
      <c r="AZ3" s="2">
        <v>120</v>
      </c>
      <c r="BA3" s="2">
        <v>130</v>
      </c>
      <c r="BB3" s="2">
        <v>140</v>
      </c>
      <c r="BC3" s="2">
        <v>150</v>
      </c>
      <c r="BD3" s="2">
        <v>160</v>
      </c>
      <c r="BE3" s="2">
        <v>170</v>
      </c>
      <c r="BF3" s="2">
        <v>180</v>
      </c>
      <c r="BG3" t="s">
        <v>25</v>
      </c>
      <c r="BH3" t="s">
        <v>24</v>
      </c>
    </row>
    <row r="4" spans="1:60">
      <c r="A4" s="3">
        <v>0</v>
      </c>
      <c r="B4" s="4">
        <v>156.05084341182152</v>
      </c>
      <c r="C4" s="4">
        <v>156.05084341182152</v>
      </c>
      <c r="D4" s="4">
        <v>152.45956178067897</v>
      </c>
      <c r="E4" s="4">
        <v>150.17389292087316</v>
      </c>
      <c r="F4" s="4">
        <v>144.43079127652695</v>
      </c>
      <c r="G4" s="4">
        <v>144.27364505426087</v>
      </c>
      <c r="H4" s="4">
        <v>142.93388644513846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8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8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>
        <v>0</v>
      </c>
    </row>
    <row r="5" spans="1:60">
      <c r="A5" s="3">
        <v>100</v>
      </c>
      <c r="B5" s="4">
        <v>156.05084341182152</v>
      </c>
      <c r="C5" s="4">
        <v>156.05084341182152</v>
      </c>
      <c r="D5" s="4">
        <v>152.45956178067897</v>
      </c>
      <c r="E5" s="4">
        <v>150.17389292087316</v>
      </c>
      <c r="F5" s="4">
        <v>144.43079127652695</v>
      </c>
      <c r="G5" s="4">
        <v>144.27364505426087</v>
      </c>
      <c r="H5" s="4">
        <v>142.93388644513846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8"/>
      <c r="U5" s="4">
        <v>4.5781336000000001</v>
      </c>
      <c r="V5" s="4">
        <v>10.856972300000001</v>
      </c>
      <c r="W5" s="4">
        <v>29.157253300000001</v>
      </c>
      <c r="X5" s="4">
        <v>57.764205099999998</v>
      </c>
      <c r="Y5" s="4">
        <v>96.098693900000001</v>
      </c>
      <c r="Z5" s="4">
        <v>130.68600000000001</v>
      </c>
      <c r="AA5" s="4">
        <v>184.149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8"/>
      <c r="AN5" s="4">
        <v>0</v>
      </c>
      <c r="AO5" s="4">
        <v>36.066939900000001</v>
      </c>
      <c r="AP5" s="4">
        <v>67.7696313</v>
      </c>
      <c r="AQ5" s="4">
        <v>92.635168800000002</v>
      </c>
      <c r="AR5" s="4">
        <v>109.258702</v>
      </c>
      <c r="AS5" s="4">
        <v>107.45699999999999</v>
      </c>
      <c r="AT5" s="4">
        <v>104.346</v>
      </c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>
        <v>100</v>
      </c>
    </row>
    <row r="6" spans="1:60">
      <c r="A6" s="3">
        <v>200</v>
      </c>
      <c r="B6" s="4">
        <v>152.33804359696046</v>
      </c>
      <c r="C6" s="4">
        <v>152.33804359696046</v>
      </c>
      <c r="D6" s="4">
        <v>150.82815243937844</v>
      </c>
      <c r="E6" s="4">
        <v>151.1260000501253</v>
      </c>
      <c r="F6" s="4">
        <v>151.00457578265861</v>
      </c>
      <c r="G6" s="4">
        <v>151.0776633405932</v>
      </c>
      <c r="H6" s="4">
        <v>153.3631164670696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8"/>
      <c r="U6" s="4">
        <v>15.745336200000001</v>
      </c>
      <c r="V6" s="4">
        <v>35.3866856</v>
      </c>
      <c r="W6" s="4">
        <v>96.438693900000004</v>
      </c>
      <c r="X6" s="4">
        <v>197.64694399999999</v>
      </c>
      <c r="Y6" s="4">
        <v>334.69902200000001</v>
      </c>
      <c r="Z6" s="4">
        <v>494.16399999999999</v>
      </c>
      <c r="AA6" s="4">
        <v>691.73500000000001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8"/>
      <c r="AN6" s="4">
        <v>0</v>
      </c>
      <c r="AO6" s="4">
        <v>113.859431</v>
      </c>
      <c r="AP6" s="4">
        <v>225.94302999999999</v>
      </c>
      <c r="AQ6" s="4">
        <v>319.67705100000001</v>
      </c>
      <c r="AR6" s="4">
        <v>385.01454999999999</v>
      </c>
      <c r="AS6" s="4">
        <v>412.29300000000001</v>
      </c>
      <c r="AT6" s="4">
        <v>400.09800000000001</v>
      </c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>
        <v>200</v>
      </c>
    </row>
    <row r="7" spans="1:60">
      <c r="A7" s="3">
        <v>300</v>
      </c>
      <c r="B7" s="4">
        <v>150.02973743900705</v>
      </c>
      <c r="C7" s="4">
        <v>150.02973743900705</v>
      </c>
      <c r="D7" s="4">
        <v>150.89510953354059</v>
      </c>
      <c r="E7" s="4">
        <v>156.23774591495319</v>
      </c>
      <c r="F7" s="4">
        <v>164.6183649229466</v>
      </c>
      <c r="G7" s="4">
        <v>175.630287238444</v>
      </c>
      <c r="H7" s="4">
        <v>184.4316773488444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8"/>
      <c r="U7" s="4">
        <v>33.372282599999998</v>
      </c>
      <c r="V7" s="4">
        <v>72.785955400000006</v>
      </c>
      <c r="W7" s="4">
        <v>199.78607400000001</v>
      </c>
      <c r="X7" s="4">
        <v>415.60974399999998</v>
      </c>
      <c r="Y7" s="4">
        <v>717.66877599999998</v>
      </c>
      <c r="Z7" s="4">
        <v>1162.79</v>
      </c>
      <c r="AA7" s="4">
        <v>1657.25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8"/>
      <c r="AN7" s="4">
        <v>0</v>
      </c>
      <c r="AO7" s="4">
        <v>226.40923900000001</v>
      </c>
      <c r="AP7" s="4">
        <v>467.38151199999999</v>
      </c>
      <c r="AQ7" s="4">
        <v>675.41006200000004</v>
      </c>
      <c r="AR7" s="4">
        <v>829.24433499999998</v>
      </c>
      <c r="AS7" s="4">
        <v>970.625</v>
      </c>
      <c r="AT7" s="4">
        <v>954.20699999999999</v>
      </c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>
        <v>300</v>
      </c>
    </row>
    <row r="8" spans="1:60">
      <c r="A8" s="3">
        <v>340</v>
      </c>
      <c r="B8" s="4">
        <v>148.69967405583768</v>
      </c>
      <c r="C8" s="4">
        <v>148.69967405583768</v>
      </c>
      <c r="D8" s="4">
        <v>150.81010064701147</v>
      </c>
      <c r="E8" s="4">
        <v>159.19388340244095</v>
      </c>
      <c r="F8" s="4">
        <v>172.58476041933503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8"/>
      <c r="U8" s="4">
        <v>45.064799800000003</v>
      </c>
      <c r="V8" s="4">
        <v>94.594688000000005</v>
      </c>
      <c r="W8" s="4">
        <v>253.97323700000001</v>
      </c>
      <c r="X8" s="4">
        <v>528.45210099999997</v>
      </c>
      <c r="Y8" s="4">
        <v>926.08452799999998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8"/>
      <c r="AN8" s="4">
        <v>0</v>
      </c>
      <c r="AO8" s="4">
        <v>280.89240799999999</v>
      </c>
      <c r="AP8" s="4">
        <v>588.89108499999998</v>
      </c>
      <c r="AQ8" s="4">
        <v>857.956774</v>
      </c>
      <c r="AR8" s="4">
        <v>1068.7408800000001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>
        <v>400</v>
      </c>
    </row>
    <row r="9" spans="1:60">
      <c r="A9" s="3">
        <v>380</v>
      </c>
      <c r="B9" s="4">
        <v>143.41720096705009</v>
      </c>
      <c r="C9" s="4">
        <v>143.41720096705009</v>
      </c>
      <c r="D9" s="4">
        <v>152.19017611463579</v>
      </c>
      <c r="E9" s="4">
        <v>164.96387605099895</v>
      </c>
      <c r="F9" s="4">
        <v>181.79418676140449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  <c r="U9" s="4">
        <v>62.757265599999997</v>
      </c>
      <c r="V9" s="4">
        <v>124.091751</v>
      </c>
      <c r="W9" s="4">
        <v>314.21486399999998</v>
      </c>
      <c r="X9" s="4">
        <v>656.43168600000001</v>
      </c>
      <c r="Y9" s="4">
        <v>1180.8222499999999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8"/>
      <c r="AN9" s="4">
        <v>0</v>
      </c>
      <c r="AO9" s="4">
        <v>352.995499</v>
      </c>
      <c r="AP9" s="4">
        <v>720.98032000000001</v>
      </c>
      <c r="AQ9" s="4">
        <v>1063.0553600000001</v>
      </c>
      <c r="AR9" s="4">
        <v>1361.18992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>
        <v>600</v>
      </c>
    </row>
    <row r="10" spans="1:60">
      <c r="A10" s="3">
        <v>400</v>
      </c>
      <c r="B10" s="4">
        <v>143.57572841229154</v>
      </c>
      <c r="C10" s="4">
        <v>143.57572841229154</v>
      </c>
      <c r="D10" s="4">
        <v>153.69361802540914</v>
      </c>
      <c r="E10" s="4">
        <v>168.86647687967405</v>
      </c>
      <c r="F10" s="4">
        <v>185.34253760094683</v>
      </c>
      <c r="G10" s="4">
        <v>192.74261275820939</v>
      </c>
      <c r="H10" s="4">
        <v>194.05305569352885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  <c r="U10" s="4">
        <v>75.527251800000002</v>
      </c>
      <c r="V10" s="4">
        <v>138.020218</v>
      </c>
      <c r="W10" s="4">
        <v>345.04518899999999</v>
      </c>
      <c r="X10" s="4">
        <v>724.98007099999995</v>
      </c>
      <c r="Y10" s="4">
        <v>1313.87318</v>
      </c>
      <c r="Z10" s="4">
        <v>2190.92</v>
      </c>
      <c r="AA10" s="4">
        <v>3008.58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8"/>
      <c r="AN10" s="4">
        <v>0</v>
      </c>
      <c r="AO10" s="4">
        <v>384.48464100000001</v>
      </c>
      <c r="AP10" s="4">
        <v>788.87677099999996</v>
      </c>
      <c r="AQ10" s="4">
        <v>1172.89229</v>
      </c>
      <c r="AR10" s="4">
        <v>1512.31684</v>
      </c>
      <c r="AS10" s="4">
        <v>1797.79</v>
      </c>
      <c r="AT10" s="4">
        <v>1701.21</v>
      </c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>
        <v>800</v>
      </c>
    </row>
    <row r="11" spans="1:60">
      <c r="A11" s="3">
        <v>420</v>
      </c>
      <c r="B11" s="4">
        <v>144.13274374009816</v>
      </c>
      <c r="C11" s="4">
        <v>144.13274374009816</v>
      </c>
      <c r="D11" s="4">
        <v>155.06878920251719</v>
      </c>
      <c r="E11" s="4">
        <v>173.29724311362219</v>
      </c>
      <c r="F11" s="4">
        <v>188.27894566110768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8"/>
      <c r="U11" s="4">
        <v>88.4429497</v>
      </c>
      <c r="V11" s="4">
        <v>150.553461</v>
      </c>
      <c r="W11" s="4">
        <v>377.92976099999998</v>
      </c>
      <c r="X11" s="4">
        <v>795.230186</v>
      </c>
      <c r="Y11" s="4">
        <v>1452.2360200000001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8"/>
      <c r="AN11" s="4">
        <v>0</v>
      </c>
      <c r="AO11" s="4">
        <v>415.67542500000002</v>
      </c>
      <c r="AP11" s="4">
        <v>860.85104200000001</v>
      </c>
      <c r="AQ11" s="4">
        <v>1286.6667</v>
      </c>
      <c r="AR11" s="4">
        <v>1669.0184099999999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>
        <v>1000</v>
      </c>
    </row>
    <row r="12" spans="1:60">
      <c r="A12" s="3">
        <v>440</v>
      </c>
      <c r="B12" s="4">
        <v>144.71147941002445</v>
      </c>
      <c r="C12" s="4">
        <v>144.71147941002445</v>
      </c>
      <c r="D12" s="4">
        <v>156.75840300129082</v>
      </c>
      <c r="E12" s="4">
        <v>177.3276672981689</v>
      </c>
      <c r="F12" s="4">
        <v>190.73815661163445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8"/>
      <c r="U12" s="4">
        <v>93.894565700000001</v>
      </c>
      <c r="V12" s="4">
        <v>162.8184</v>
      </c>
      <c r="W12" s="4">
        <v>410.489531</v>
      </c>
      <c r="X12" s="4">
        <v>870.65099699999996</v>
      </c>
      <c r="Y12" s="4">
        <v>1595.12464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8"/>
      <c r="AN12" s="4">
        <v>0</v>
      </c>
      <c r="AO12" s="4">
        <v>448.09679</v>
      </c>
      <c r="AP12" s="4">
        <v>934.19291399999997</v>
      </c>
      <c r="AQ12" s="4">
        <v>1408.82088</v>
      </c>
      <c r="AR12" s="4">
        <v>1831.68092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>
        <v>1400</v>
      </c>
    </row>
    <row r="13" spans="1:60">
      <c r="A13" s="3">
        <v>460</v>
      </c>
      <c r="B13" s="4">
        <v>146.16987059049808</v>
      </c>
      <c r="C13" s="4">
        <v>146.16987059049808</v>
      </c>
      <c r="D13" s="4">
        <v>158.95560392156298</v>
      </c>
      <c r="E13" s="4">
        <v>180.9197037884517</v>
      </c>
      <c r="F13" s="4">
        <v>192.6772521768585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8"/>
      <c r="U13" s="4">
        <v>93.906063200000006</v>
      </c>
      <c r="V13" s="4">
        <v>174.18350100000001</v>
      </c>
      <c r="W13" s="4">
        <v>441.58457900000002</v>
      </c>
      <c r="X13" s="4">
        <v>950.98230899999999</v>
      </c>
      <c r="Y13" s="4">
        <v>1739.43659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8"/>
      <c r="AN13" s="4">
        <v>0</v>
      </c>
      <c r="AO13" s="4">
        <v>479.14217400000001</v>
      </c>
      <c r="AP13" s="4">
        <v>1008.7844700000001</v>
      </c>
      <c r="AQ13" s="4">
        <v>1538.9753000000001</v>
      </c>
      <c r="AR13" s="4">
        <v>1996.6249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>
        <v>2000</v>
      </c>
    </row>
    <row r="14" spans="1:60">
      <c r="A14" s="3">
        <v>480</v>
      </c>
      <c r="B14" s="4">
        <v>147.70903659385164</v>
      </c>
      <c r="C14" s="4">
        <v>147.70903659385164</v>
      </c>
      <c r="D14" s="4">
        <v>161.36672746158555</v>
      </c>
      <c r="E14" s="4">
        <v>183.97123849754848</v>
      </c>
      <c r="F14" s="4">
        <v>194.30480932957508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8"/>
      <c r="U14" s="4">
        <v>98.801804200000007</v>
      </c>
      <c r="V14" s="4">
        <v>184.094211</v>
      </c>
      <c r="W14" s="4">
        <v>473.78973200000001</v>
      </c>
      <c r="X14" s="4">
        <v>1035.2476799999999</v>
      </c>
      <c r="Y14" s="4">
        <v>1886.89212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8"/>
      <c r="AN14" s="4">
        <v>0</v>
      </c>
      <c r="AO14" s="4">
        <v>510.93865099999999</v>
      </c>
      <c r="AP14" s="4">
        <v>1085.6202000000001</v>
      </c>
      <c r="AQ14" s="4">
        <v>1676.8106299999999</v>
      </c>
      <c r="AR14" s="4">
        <v>2165.5316600000001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>
        <v>3000</v>
      </c>
    </row>
    <row r="15" spans="1:60">
      <c r="A15" s="3">
        <v>500</v>
      </c>
      <c r="B15" s="4">
        <v>149.44061672271928</v>
      </c>
      <c r="C15" s="4">
        <v>149.44061672271928</v>
      </c>
      <c r="D15" s="4">
        <v>164.08165553064316</v>
      </c>
      <c r="E15" s="4">
        <v>186.87138902231138</v>
      </c>
      <c r="F15" s="4">
        <v>195.64055113007942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8"/>
      <c r="U15" s="4">
        <v>102.977301</v>
      </c>
      <c r="V15" s="4">
        <v>193.53696400000001</v>
      </c>
      <c r="W15" s="4">
        <v>507.110116</v>
      </c>
      <c r="X15" s="4">
        <v>1119.1402599999999</v>
      </c>
      <c r="Y15" s="4">
        <v>2040.2095899999999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8"/>
      <c r="AN15" s="4">
        <v>0</v>
      </c>
      <c r="AO15" s="4">
        <v>542.86633600000005</v>
      </c>
      <c r="AP15" s="4">
        <v>1164.01657</v>
      </c>
      <c r="AQ15" s="4">
        <v>1813.3511699999999</v>
      </c>
      <c r="AR15" s="4">
        <v>2341.2233299999998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>
        <v>4000</v>
      </c>
    </row>
    <row r="16" spans="1:60">
      <c r="A16" s="3">
        <v>550</v>
      </c>
      <c r="B16" s="4">
        <v>154.4600475608035</v>
      </c>
      <c r="C16" s="4">
        <v>154.4600475608035</v>
      </c>
      <c r="D16" s="4">
        <v>172.38836252673821</v>
      </c>
      <c r="E16" s="4">
        <v>192.3965230964794</v>
      </c>
      <c r="F16" s="4">
        <v>196.69271269665555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8"/>
      <c r="U16" s="4">
        <v>112.450078</v>
      </c>
      <c r="V16" s="4">
        <v>218.853925</v>
      </c>
      <c r="W16" s="4">
        <v>591.65377000000001</v>
      </c>
      <c r="X16" s="4">
        <v>1341.9746600000001</v>
      </c>
      <c r="Y16" s="4">
        <v>2447.7343300000002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8"/>
      <c r="AN16" s="4">
        <v>0</v>
      </c>
      <c r="AO16" s="4">
        <v>622.57877299999996</v>
      </c>
      <c r="AP16" s="4">
        <v>1363.0138400000001</v>
      </c>
      <c r="AQ16" s="4">
        <v>2170.8022000000001</v>
      </c>
      <c r="AR16" s="4">
        <v>2808.1808500000002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>
        <v>6000</v>
      </c>
    </row>
    <row r="17" spans="1:59">
      <c r="A17" s="3">
        <v>600</v>
      </c>
      <c r="B17" s="4">
        <v>160.20181882122202</v>
      </c>
      <c r="C17" s="4">
        <v>160.20181882122202</v>
      </c>
      <c r="D17" s="4">
        <v>180.81322909060455</v>
      </c>
      <c r="E17" s="4">
        <v>194.43503320819252</v>
      </c>
      <c r="F17" s="4">
        <v>196.22375711020621</v>
      </c>
      <c r="G17" s="4">
        <v>189.76652564773798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8"/>
      <c r="U17" s="4">
        <v>121.556016</v>
      </c>
      <c r="V17" s="4">
        <v>244.95297099999999</v>
      </c>
      <c r="W17" s="4">
        <v>684.31442200000004</v>
      </c>
      <c r="X17" s="4">
        <v>1590.8855900000001</v>
      </c>
      <c r="Y17" s="4">
        <v>2884.39642</v>
      </c>
      <c r="Z17" s="4">
        <v>4681.4060900000004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8"/>
      <c r="AN17" s="4">
        <v>0</v>
      </c>
      <c r="AO17" s="4">
        <v>703.43839300000002</v>
      </c>
      <c r="AP17" s="4">
        <v>1575.67434</v>
      </c>
      <c r="AQ17" s="4">
        <v>2566.5175199999999</v>
      </c>
      <c r="AR17" s="4">
        <v>3307.07053</v>
      </c>
      <c r="AS17" s="4">
        <v>3819.5598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>
        <v>8000</v>
      </c>
    </row>
    <row r="18" spans="1:59">
      <c r="A18" s="3">
        <v>650</v>
      </c>
      <c r="B18" s="4">
        <v>166.39438156706814</v>
      </c>
      <c r="C18" s="4">
        <v>166.39438156706814</v>
      </c>
      <c r="D18" s="4">
        <v>186.7912243196912</v>
      </c>
      <c r="E18" s="4">
        <v>195.46491597177535</v>
      </c>
      <c r="F18" s="4">
        <v>195.65035360888578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"/>
      <c r="U18" s="4">
        <v>129.64818099999999</v>
      </c>
      <c r="V18" s="4">
        <v>271.47335399999997</v>
      </c>
      <c r="W18" s="4">
        <v>788.95751900000005</v>
      </c>
      <c r="X18" s="4">
        <v>1843.55125</v>
      </c>
      <c r="Y18" s="4">
        <v>3332.91093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8"/>
      <c r="AN18" s="4">
        <v>0</v>
      </c>
      <c r="AO18" s="4">
        <v>786.68490499999996</v>
      </c>
      <c r="AP18" s="4">
        <v>1818.7235900000001</v>
      </c>
      <c r="AQ18" s="4">
        <v>2971.0535300000001</v>
      </c>
      <c r="AR18" s="4">
        <v>3819.09951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9">
      <c r="A19" s="3">
        <v>700</v>
      </c>
      <c r="B19" s="4">
        <v>172.62577333860614</v>
      </c>
      <c r="C19" s="4">
        <v>172.62577333860614</v>
      </c>
      <c r="D19" s="4">
        <v>190.78605983449444</v>
      </c>
      <c r="E19" s="4">
        <v>196.08039178647326</v>
      </c>
      <c r="F19" s="4">
        <v>194.89942715173351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8"/>
      <c r="U19" s="4">
        <v>154.10081600000001</v>
      </c>
      <c r="V19" s="4">
        <v>299.89915000000002</v>
      </c>
      <c r="W19" s="4">
        <v>901.56229699999994</v>
      </c>
      <c r="X19" s="4">
        <v>2098.3532799999998</v>
      </c>
      <c r="Y19" s="4">
        <v>3782.5465300000001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8"/>
      <c r="AN19" s="4">
        <v>0</v>
      </c>
      <c r="AO19" s="4">
        <v>874.47579099999996</v>
      </c>
      <c r="AP19" s="4">
        <v>2083.5534699999998</v>
      </c>
      <c r="AQ19" s="4">
        <v>3377.7848100000001</v>
      </c>
      <c r="AR19" s="4">
        <v>4330.7459799999997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9">
      <c r="A20" s="3">
        <v>800</v>
      </c>
      <c r="B20" s="4">
        <v>183.05565262190837</v>
      </c>
      <c r="C20" s="4">
        <v>183.05565262190837</v>
      </c>
      <c r="D20" s="4">
        <v>194.52574655769885</v>
      </c>
      <c r="E20" s="4">
        <v>196.16419039219312</v>
      </c>
      <c r="F20" s="4">
        <v>192.71620983294363</v>
      </c>
      <c r="G20" s="4">
        <v>190.51440819184063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8"/>
      <c r="U20" s="4">
        <v>173.46242799999999</v>
      </c>
      <c r="V20" s="4">
        <v>360.29149699999999</v>
      </c>
      <c r="W20" s="4">
        <v>1143.62582</v>
      </c>
      <c r="X20" s="4">
        <v>2624.10826</v>
      </c>
      <c r="Y20" s="4">
        <v>4766.1395400000001</v>
      </c>
      <c r="Z20" s="4">
        <v>7443.8422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8"/>
      <c r="AN20" s="4">
        <v>0</v>
      </c>
      <c r="AO20" s="4">
        <v>1075.71055</v>
      </c>
      <c r="AP20" s="4">
        <v>2655.2453099999998</v>
      </c>
      <c r="AQ20" s="4">
        <v>4216.7073200000004</v>
      </c>
      <c r="AR20" s="4">
        <v>5443.7705699999997</v>
      </c>
      <c r="AS20" s="4">
        <v>6088.4286000000002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9">
      <c r="A21" s="3">
        <v>900</v>
      </c>
      <c r="B21" s="4">
        <v>189.35232054752515</v>
      </c>
      <c r="C21" s="4">
        <v>189.35232054752515</v>
      </c>
      <c r="D21" s="4">
        <v>196.84159190125698</v>
      </c>
      <c r="E21" s="4">
        <v>196.55247755272879</v>
      </c>
      <c r="F21" s="4">
        <v>192.2507442442365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4">
        <v>192.962659</v>
      </c>
      <c r="V21" s="4">
        <v>427.27709199999998</v>
      </c>
      <c r="W21" s="4">
        <v>1389.7607499999999</v>
      </c>
      <c r="X21" s="4">
        <v>3165.68815</v>
      </c>
      <c r="Y21" s="4">
        <v>5779.7072099999996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8"/>
      <c r="AN21" s="4">
        <v>0</v>
      </c>
      <c r="AO21" s="4">
        <v>1317.0568599999999</v>
      </c>
      <c r="AP21" s="4">
        <v>3240.4621900000002</v>
      </c>
      <c r="AQ21" s="4">
        <v>5079.4491699999999</v>
      </c>
      <c r="AR21" s="4">
        <v>6590.6539599999996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9">
      <c r="A22" s="3">
        <v>1000</v>
      </c>
      <c r="B22" s="4">
        <v>193.58440508108768</v>
      </c>
      <c r="C22" s="4">
        <v>193.58440508108768</v>
      </c>
      <c r="D22" s="4">
        <v>198.38773136766392</v>
      </c>
      <c r="E22" s="4">
        <v>197.06090735601578</v>
      </c>
      <c r="F22" s="4">
        <v>191.85031007604013</v>
      </c>
      <c r="G22" s="4">
        <v>190.7417950963542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8"/>
      <c r="U22" s="4">
        <v>211.980344</v>
      </c>
      <c r="V22" s="4">
        <v>499.12805100000003</v>
      </c>
      <c r="W22" s="4">
        <v>1639.56278</v>
      </c>
      <c r="X22" s="4">
        <v>3725.07467</v>
      </c>
      <c r="Y22" s="4">
        <v>6869.9053199999998</v>
      </c>
      <c r="Z22" s="4">
        <v>10861.256600000001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8"/>
      <c r="AN22" s="4">
        <v>0</v>
      </c>
      <c r="AO22" s="4">
        <v>1585.9109699999999</v>
      </c>
      <c r="AP22" s="4">
        <v>3835.8439499999999</v>
      </c>
      <c r="AQ22" s="4">
        <v>5964.4777400000003</v>
      </c>
      <c r="AR22" s="4">
        <v>7821.4644500000004</v>
      </c>
      <c r="AS22" s="4">
        <v>8875.7347499999996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9">
      <c r="A23" s="3">
        <v>1200</v>
      </c>
      <c r="B23" s="4">
        <v>199.87579513210903</v>
      </c>
      <c r="C23" s="4">
        <v>199.87579513210903</v>
      </c>
      <c r="D23" s="4">
        <v>201.62427129356544</v>
      </c>
      <c r="E23" s="4">
        <v>198.65158996421445</v>
      </c>
      <c r="F23" s="4">
        <v>192.45721317859378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8"/>
      <c r="U23" s="4">
        <v>248.360975</v>
      </c>
      <c r="V23" s="4">
        <v>648.70685100000003</v>
      </c>
      <c r="W23" s="4">
        <v>2153.5456100000001</v>
      </c>
      <c r="X23" s="4">
        <v>4943.8900800000001</v>
      </c>
      <c r="Y23" s="4">
        <v>9305.4558099999995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8"/>
      <c r="AN23" s="4">
        <v>0</v>
      </c>
      <c r="AO23" s="4">
        <v>2163.3657400000002</v>
      </c>
      <c r="AP23" s="4">
        <v>5050.69409</v>
      </c>
      <c r="AQ23" s="4">
        <v>7884.8183200000003</v>
      </c>
      <c r="AR23" s="4">
        <v>10558.205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9">
      <c r="A24" s="3">
        <v>1400</v>
      </c>
      <c r="B24" s="4">
        <v>204.93868979757502</v>
      </c>
      <c r="C24" s="4">
        <v>204.93868979757502</v>
      </c>
      <c r="D24" s="4">
        <v>204.12791362758824</v>
      </c>
      <c r="E24" s="4">
        <v>199.8037519897247</v>
      </c>
      <c r="F24" s="4">
        <v>192.44586842496358</v>
      </c>
      <c r="G24" s="4">
        <v>189.06686046059852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8"/>
      <c r="U24" s="4">
        <v>282.88505500000002</v>
      </c>
      <c r="V24" s="4">
        <v>802.600641</v>
      </c>
      <c r="W24" s="4">
        <v>2704.46594</v>
      </c>
      <c r="X24" s="4">
        <v>6333.3740200000002</v>
      </c>
      <c r="Y24" s="4">
        <v>12117.851699999899</v>
      </c>
      <c r="Z24" s="4">
        <v>19823.683400000002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8"/>
      <c r="AN24" s="4">
        <v>0</v>
      </c>
      <c r="AO24" s="4">
        <v>2765.2527399999999</v>
      </c>
      <c r="AP24" s="4">
        <v>6340.0109899999998</v>
      </c>
      <c r="AQ24" s="4">
        <v>10065.878000000001</v>
      </c>
      <c r="AR24" s="4">
        <v>13719.9323</v>
      </c>
      <c r="AS24" s="4">
        <v>16149.598400000001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9">
      <c r="A25" s="3">
        <v>1600</v>
      </c>
      <c r="B25" s="4">
        <v>209.39636394126089</v>
      </c>
      <c r="C25" s="4">
        <v>209.39636394126089</v>
      </c>
      <c r="D25" s="4">
        <v>206.0599909920526</v>
      </c>
      <c r="E25" s="4">
        <v>200.2656857601132</v>
      </c>
      <c r="F25" s="4">
        <v>192.38152019041311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4">
        <v>315.38818500000002</v>
      </c>
      <c r="V25" s="4">
        <v>962.18429600000002</v>
      </c>
      <c r="W25" s="4">
        <v>3313.0138900000002</v>
      </c>
      <c r="X25" s="4">
        <v>7912.4973300000001</v>
      </c>
      <c r="Y25" s="4">
        <v>15346.2076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8"/>
      <c r="AN25" s="4">
        <v>0</v>
      </c>
      <c r="AO25" s="4">
        <v>3384.6939000000002</v>
      </c>
      <c r="AP25" s="4">
        <v>7753.8944700000002</v>
      </c>
      <c r="AQ25" s="4">
        <v>12543.077300000001</v>
      </c>
      <c r="AR25" s="4">
        <v>17337.426500000001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9">
      <c r="A26" s="3">
        <v>2000</v>
      </c>
      <c r="B26" s="4">
        <v>216.64210413348391</v>
      </c>
      <c r="C26" s="4">
        <v>216.64210413348391</v>
      </c>
      <c r="D26" s="4">
        <v>208.64176217391451</v>
      </c>
      <c r="E26" s="4">
        <v>199.85531985597942</v>
      </c>
      <c r="F26" s="4">
        <v>191.86887573974235</v>
      </c>
      <c r="G26" s="4">
        <v>188.96873219597438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4">
        <v>378.96043600000002</v>
      </c>
      <c r="V26" s="4">
        <v>1302.2938099999999</v>
      </c>
      <c r="W26" s="4">
        <v>4711.9489899999999</v>
      </c>
      <c r="X26" s="4">
        <v>11708.750599999999</v>
      </c>
      <c r="Y26" s="4">
        <v>23119.398799999999</v>
      </c>
      <c r="Z26" s="4">
        <v>38530.494899999998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8"/>
      <c r="AN26" s="4">
        <v>0</v>
      </c>
      <c r="AO26" s="4">
        <v>4689.6013400000002</v>
      </c>
      <c r="AP26" s="4">
        <v>10991.615299999999</v>
      </c>
      <c r="AQ26" s="4">
        <v>18525.589100000001</v>
      </c>
      <c r="AR26" s="4">
        <v>26081.097900000001</v>
      </c>
      <c r="AS26" s="4">
        <v>31267.939299999998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9">
      <c r="A27" s="3">
        <v>3000</v>
      </c>
      <c r="B27" s="4">
        <v>227.6211328470601</v>
      </c>
      <c r="C27" s="4">
        <v>227.6211328470601</v>
      </c>
      <c r="D27" s="4">
        <v>208.9940333532856</v>
      </c>
      <c r="E27" s="4">
        <v>197.45985528176607</v>
      </c>
      <c r="F27" s="4">
        <v>191.44871244695256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8"/>
      <c r="U27" s="4">
        <v>551.05836499999998</v>
      </c>
      <c r="V27" s="4">
        <v>2323.74658</v>
      </c>
      <c r="W27" s="4">
        <v>9489.7213200000006</v>
      </c>
      <c r="X27" s="4">
        <v>24918.153399999999</v>
      </c>
      <c r="Y27" s="4">
        <v>49994.3701</v>
      </c>
      <c r="Z27" s="4">
        <v>84287.058499999999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8"/>
      <c r="AN27" s="4">
        <v>0</v>
      </c>
      <c r="AO27" s="4">
        <v>8531.7950299999993</v>
      </c>
      <c r="AP27" s="4">
        <v>22075.210899999998</v>
      </c>
      <c r="AQ27" s="4">
        <v>39310.903400000003</v>
      </c>
      <c r="AR27" s="4">
        <v>56069.379200000003</v>
      </c>
      <c r="AS27" s="4">
        <v>68071.097699999998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9">
      <c r="A28" s="3">
        <v>4000</v>
      </c>
      <c r="B28" s="4">
        <v>273.92785346315543</v>
      </c>
      <c r="C28" s="4">
        <v>273.92785346315543</v>
      </c>
      <c r="D28" s="4">
        <v>253.55185965587319</v>
      </c>
      <c r="E28" s="4">
        <v>238.01797846976896</v>
      </c>
      <c r="F28" s="4">
        <v>223.55753529569989</v>
      </c>
      <c r="G28" s="4">
        <v>188.70059884203053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"/>
      <c r="U28" s="4"/>
      <c r="V28" s="4">
        <v>4890.0659599999999</v>
      </c>
      <c r="W28" s="4">
        <v>15955.373100000001</v>
      </c>
      <c r="X28" s="4">
        <v>39632.274899999997</v>
      </c>
      <c r="Y28" s="4">
        <v>77191.512400000007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8"/>
      <c r="AN28" s="4">
        <v>0</v>
      </c>
      <c r="AO28" s="4">
        <v>14710.632</v>
      </c>
      <c r="AP28" s="4">
        <v>34304.729599999999</v>
      </c>
      <c r="AQ28" s="4">
        <v>59664.299899999998</v>
      </c>
      <c r="AR28" s="4">
        <v>84016.347500000003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9">
      <c r="A29" s="3">
        <v>6000</v>
      </c>
      <c r="B29" s="4">
        <v>287.6159643464477</v>
      </c>
      <c r="C29" s="4">
        <v>287.6159643464477</v>
      </c>
      <c r="D29" s="4">
        <v>260.94803148217994</v>
      </c>
      <c r="E29" s="4">
        <v>238.6677738899478</v>
      </c>
      <c r="F29" s="4">
        <v>227.03782513181565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4"/>
      <c r="V29" s="4">
        <v>11824.779500000001</v>
      </c>
      <c r="W29" s="4">
        <v>36048.664299999997</v>
      </c>
      <c r="X29" s="4">
        <v>88865.3652</v>
      </c>
      <c r="Y29" s="4">
        <v>173773.69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8"/>
      <c r="AN29" s="4">
        <v>0</v>
      </c>
      <c r="AO29" s="4">
        <v>33091.218200000003</v>
      </c>
      <c r="AP29" s="4">
        <v>76038.422999999995</v>
      </c>
      <c r="AQ29" s="4">
        <v>133365.28099999999</v>
      </c>
      <c r="AR29" s="4">
        <v>188071.37899999999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9">
      <c r="A30" s="3">
        <v>8000</v>
      </c>
      <c r="B30" s="4">
        <v>288.26734240700654</v>
      </c>
      <c r="C30" s="4">
        <v>288.26734240700654</v>
      </c>
      <c r="D30" s="4">
        <v>260.47332830543252</v>
      </c>
      <c r="E30" s="4">
        <v>239.44543943946027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8"/>
      <c r="U30" s="4"/>
      <c r="V30" s="4">
        <v>20990.491399999999</v>
      </c>
      <c r="W30" s="4">
        <v>61432.8577</v>
      </c>
      <c r="X30" s="4">
        <v>157620.94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8"/>
      <c r="AN30" s="4">
        <v>0</v>
      </c>
      <c r="AO30" s="4">
        <v>58450.558599999997</v>
      </c>
      <c r="AP30" s="4">
        <v>129465.16099999999</v>
      </c>
      <c r="AQ30" s="4">
        <v>236097.46299999999</v>
      </c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topLeftCell="B1" zoomScale="80" zoomScaleNormal="80" workbookViewId="0">
      <selection activeCell="T4" sqref="T4"/>
    </sheetView>
  </sheetViews>
  <sheetFormatPr defaultRowHeight="15"/>
  <cols>
    <col min="1" max="1" width="28.5703125" customWidth="1"/>
    <col min="2" max="2" width="23.7109375" customWidth="1"/>
    <col min="12" max="12" width="25.85546875" customWidth="1"/>
  </cols>
  <sheetData>
    <row r="1" spans="1:20">
      <c r="A1" s="1" t="s">
        <v>27</v>
      </c>
      <c r="B1" s="1"/>
      <c r="C1" s="1" t="s">
        <v>4</v>
      </c>
      <c r="D1" s="1"/>
      <c r="E1" s="1"/>
      <c r="F1" s="1"/>
      <c r="G1" s="1" t="s">
        <v>6</v>
      </c>
      <c r="H1" s="1"/>
      <c r="I1" s="1"/>
      <c r="J1" s="1"/>
      <c r="K1" s="1" t="s">
        <v>9</v>
      </c>
      <c r="L1" s="1"/>
      <c r="M1" s="1" t="s">
        <v>7</v>
      </c>
      <c r="N1" s="1"/>
      <c r="O1" s="1"/>
      <c r="P1" s="1"/>
      <c r="Q1" s="1" t="s">
        <v>8</v>
      </c>
      <c r="R1" s="1"/>
      <c r="S1" s="1"/>
      <c r="T1" s="1"/>
    </row>
    <row r="2" spans="1:20">
      <c r="A2" s="10" t="s">
        <v>26</v>
      </c>
      <c r="B2" s="10">
        <v>0.75</v>
      </c>
      <c r="C2" s="2" t="s">
        <v>5</v>
      </c>
      <c r="D2" s="9" t="s">
        <v>14</v>
      </c>
      <c r="E2" s="9" t="s">
        <v>15</v>
      </c>
      <c r="F2" s="9" t="s">
        <v>16</v>
      </c>
      <c r="G2" s="2" t="s">
        <v>5</v>
      </c>
      <c r="H2" s="9" t="s">
        <v>13</v>
      </c>
      <c r="I2" s="9" t="s">
        <v>11</v>
      </c>
      <c r="J2" s="9" t="s">
        <v>12</v>
      </c>
      <c r="K2" s="2" t="s">
        <v>5</v>
      </c>
      <c r="L2" s="9" t="s">
        <v>10</v>
      </c>
      <c r="M2" s="2" t="s">
        <v>5</v>
      </c>
      <c r="N2" s="9" t="s">
        <v>13</v>
      </c>
      <c r="O2" s="9" t="s">
        <v>11</v>
      </c>
      <c r="P2" s="9" t="s">
        <v>12</v>
      </c>
      <c r="Q2" s="2" t="s">
        <v>5</v>
      </c>
      <c r="R2" s="9" t="s">
        <v>17</v>
      </c>
      <c r="S2" s="9" t="s">
        <v>18</v>
      </c>
      <c r="T2" s="9" t="s">
        <v>19</v>
      </c>
    </row>
    <row r="3" spans="1:20">
      <c r="A3" s="2" t="s">
        <v>3</v>
      </c>
      <c r="B3" s="2" t="s">
        <v>28</v>
      </c>
      <c r="C3" s="3">
        <v>0</v>
      </c>
      <c r="D3" s="5">
        <v>1</v>
      </c>
      <c r="E3" s="5">
        <v>1</v>
      </c>
      <c r="F3" s="5">
        <v>1</v>
      </c>
      <c r="G3" s="3">
        <v>0</v>
      </c>
      <c r="H3" s="5">
        <v>0</v>
      </c>
      <c r="I3" s="5">
        <v>170</v>
      </c>
      <c r="J3" s="5">
        <v>0</v>
      </c>
      <c r="K3" s="3">
        <v>0</v>
      </c>
      <c r="L3" s="5">
        <v>5.6332368882187553E-2</v>
      </c>
      <c r="M3" s="3">
        <v>0</v>
      </c>
      <c r="N3" s="5">
        <v>1</v>
      </c>
      <c r="O3" s="5">
        <v>10</v>
      </c>
      <c r="P3" s="5">
        <v>1</v>
      </c>
      <c r="Q3" s="3">
        <v>0</v>
      </c>
      <c r="R3" s="5">
        <v>0</v>
      </c>
      <c r="S3" s="5">
        <v>0</v>
      </c>
      <c r="T3" s="5">
        <v>0</v>
      </c>
    </row>
    <row r="4" spans="1:20">
      <c r="A4" s="3">
        <v>0</v>
      </c>
      <c r="B4" s="5">
        <v>0.09</v>
      </c>
      <c r="C4" s="3">
        <f>C3+0.2</f>
        <v>0.2</v>
      </c>
      <c r="D4" s="5"/>
      <c r="E4" s="5"/>
      <c r="F4" s="5"/>
      <c r="G4" s="3">
        <f>G3+0.1</f>
        <v>0.1</v>
      </c>
      <c r="H4" s="5">
        <v>2</v>
      </c>
      <c r="I4" s="5">
        <f>I3+4</f>
        <v>174</v>
      </c>
      <c r="J4" s="5">
        <v>1</v>
      </c>
      <c r="K4" s="3">
        <v>4.0000000000001014E-2</v>
      </c>
      <c r="L4" s="5">
        <v>0.18592200171156123</v>
      </c>
      <c r="M4" s="3">
        <f>M3+0.1</f>
        <v>0.1</v>
      </c>
      <c r="N4" s="5"/>
      <c r="O4" s="5"/>
      <c r="P4" s="5"/>
      <c r="Q4" s="3">
        <f>Q3+0.2</f>
        <v>0.2</v>
      </c>
      <c r="R4" s="5"/>
      <c r="S4" s="5"/>
      <c r="T4" s="5"/>
    </row>
    <row r="5" spans="1:20">
      <c r="A5" s="3">
        <f>A4+0.1</f>
        <v>0.1</v>
      </c>
      <c r="B5" s="5">
        <f>B4+0.002</f>
        <v>9.1999999999999998E-2</v>
      </c>
      <c r="C5" s="3">
        <f t="shared" ref="C5:C23" si="0">C4+0.2</f>
        <v>0.4</v>
      </c>
      <c r="D5" s="5"/>
      <c r="E5" s="5"/>
      <c r="F5" s="5"/>
      <c r="G5" s="3">
        <f t="shared" ref="G5:G43" si="1">G4+0.1</f>
        <v>0.2</v>
      </c>
      <c r="H5" s="5">
        <v>-2</v>
      </c>
      <c r="I5" s="5">
        <f t="shared" ref="I5:I23" si="2">I4+4</f>
        <v>178</v>
      </c>
      <c r="J5" s="5">
        <v>4</v>
      </c>
      <c r="K5" s="3">
        <v>8.0000000000001015E-2</v>
      </c>
      <c r="L5" s="5">
        <v>0.18592200171156123</v>
      </c>
      <c r="M5" s="3">
        <f t="shared" ref="M5:M43" si="3">M4+0.1</f>
        <v>0.2</v>
      </c>
      <c r="N5" s="5"/>
      <c r="O5" s="5"/>
      <c r="P5" s="5"/>
      <c r="Q5" s="3">
        <f t="shared" ref="Q5:Q23" si="4">Q4+0.2</f>
        <v>0.4</v>
      </c>
      <c r="R5" s="5"/>
      <c r="S5" s="5"/>
      <c r="T5" s="5"/>
    </row>
    <row r="6" spans="1:20">
      <c r="A6" s="3">
        <f t="shared" ref="A6:A43" si="5">A5+0.1</f>
        <v>0.2</v>
      </c>
      <c r="B6" s="5">
        <f t="shared" ref="B6:B44" si="6">B5+0.002</f>
        <v>9.4E-2</v>
      </c>
      <c r="C6" s="3">
        <f t="shared" si="0"/>
        <v>0.60000000000000009</v>
      </c>
      <c r="D6" s="5"/>
      <c r="E6" s="5"/>
      <c r="F6" s="5"/>
      <c r="G6" s="3">
        <f t="shared" si="1"/>
        <v>0.30000000000000004</v>
      </c>
      <c r="H6" s="5">
        <v>-1</v>
      </c>
      <c r="I6" s="5">
        <f t="shared" si="2"/>
        <v>182</v>
      </c>
      <c r="J6" s="5">
        <v>-1</v>
      </c>
      <c r="K6" s="3">
        <v>0.12000000000000102</v>
      </c>
      <c r="L6" s="5">
        <v>0.18592200171156123</v>
      </c>
      <c r="M6" s="3">
        <f t="shared" si="3"/>
        <v>0.30000000000000004</v>
      </c>
      <c r="N6" s="5"/>
      <c r="O6" s="5"/>
      <c r="P6" s="5"/>
      <c r="Q6" s="3">
        <f t="shared" si="4"/>
        <v>0.60000000000000009</v>
      </c>
      <c r="R6" s="5"/>
      <c r="S6" s="5"/>
      <c r="T6" s="5"/>
    </row>
    <row r="7" spans="1:20">
      <c r="A7" s="3">
        <f t="shared" si="5"/>
        <v>0.30000000000000004</v>
      </c>
      <c r="B7" s="5">
        <f t="shared" si="6"/>
        <v>9.6000000000000002E-2</v>
      </c>
      <c r="C7" s="3">
        <f t="shared" si="0"/>
        <v>0.8</v>
      </c>
      <c r="D7" s="5"/>
      <c r="E7" s="5"/>
      <c r="F7" s="5"/>
      <c r="G7" s="3">
        <f t="shared" si="1"/>
        <v>0.4</v>
      </c>
      <c r="H7" s="5">
        <v>-3</v>
      </c>
      <c r="I7" s="5">
        <f t="shared" si="2"/>
        <v>186</v>
      </c>
      <c r="J7" s="5">
        <v>-2</v>
      </c>
      <c r="K7" s="3">
        <v>0.16000000000000103</v>
      </c>
      <c r="L7" s="5">
        <v>0.12112718529687436</v>
      </c>
      <c r="M7" s="3">
        <f t="shared" si="3"/>
        <v>0.4</v>
      </c>
      <c r="N7" s="5"/>
      <c r="O7" s="5"/>
      <c r="P7" s="5"/>
      <c r="Q7" s="3">
        <f t="shared" si="4"/>
        <v>0.8</v>
      </c>
      <c r="R7" s="5"/>
      <c r="S7" s="5"/>
      <c r="T7" s="5"/>
    </row>
    <row r="8" spans="1:20">
      <c r="A8" s="3">
        <f t="shared" si="5"/>
        <v>0.4</v>
      </c>
      <c r="B8" s="5">
        <f t="shared" si="6"/>
        <v>9.8000000000000004E-2</v>
      </c>
      <c r="C8" s="3">
        <f t="shared" si="0"/>
        <v>1</v>
      </c>
      <c r="D8" s="5"/>
      <c r="E8" s="5"/>
      <c r="F8" s="5"/>
      <c r="G8" s="3">
        <f t="shared" si="1"/>
        <v>0.5</v>
      </c>
      <c r="H8" s="5">
        <v>-1</v>
      </c>
      <c r="I8" s="5">
        <f t="shared" si="2"/>
        <v>190</v>
      </c>
      <c r="J8" s="5">
        <v>2</v>
      </c>
      <c r="K8" s="3">
        <v>0.20000000000000104</v>
      </c>
      <c r="L8" s="5">
        <v>0.12112718529687436</v>
      </c>
      <c r="M8" s="3">
        <f t="shared" si="3"/>
        <v>0.5</v>
      </c>
      <c r="N8" s="5"/>
      <c r="O8" s="5"/>
      <c r="P8" s="5"/>
      <c r="Q8" s="3">
        <f t="shared" si="4"/>
        <v>1</v>
      </c>
      <c r="R8" s="5"/>
      <c r="S8" s="5"/>
      <c r="T8" s="5"/>
    </row>
    <row r="9" spans="1:20">
      <c r="A9" s="3">
        <f t="shared" si="5"/>
        <v>0.5</v>
      </c>
      <c r="B9" s="5">
        <f t="shared" si="6"/>
        <v>0.1</v>
      </c>
      <c r="C9" s="3">
        <f t="shared" si="0"/>
        <v>1.2</v>
      </c>
      <c r="D9" s="5"/>
      <c r="E9" s="5"/>
      <c r="F9" s="5"/>
      <c r="G9" s="3">
        <f t="shared" si="1"/>
        <v>0.6</v>
      </c>
      <c r="H9" s="5">
        <v>1</v>
      </c>
      <c r="I9" s="5">
        <f t="shared" si="2"/>
        <v>194</v>
      </c>
      <c r="J9" s="5">
        <v>-2</v>
      </c>
      <c r="K9" s="3">
        <v>0.24000000000000105</v>
      </c>
      <c r="L9" s="5">
        <v>0.18592200171156123</v>
      </c>
      <c r="M9" s="3">
        <f t="shared" si="3"/>
        <v>0.6</v>
      </c>
      <c r="N9" s="5"/>
      <c r="O9" s="5"/>
      <c r="P9" s="5"/>
      <c r="Q9" s="3">
        <f t="shared" si="4"/>
        <v>1.2</v>
      </c>
      <c r="R9" s="5"/>
      <c r="S9" s="5"/>
      <c r="T9" s="5"/>
    </row>
    <row r="10" spans="1:20">
      <c r="A10" s="3">
        <f t="shared" si="5"/>
        <v>0.6</v>
      </c>
      <c r="B10" s="5">
        <f t="shared" si="6"/>
        <v>0.10200000000000001</v>
      </c>
      <c r="C10" s="3">
        <f t="shared" si="0"/>
        <v>1.4</v>
      </c>
      <c r="D10" s="5"/>
      <c r="E10" s="5"/>
      <c r="F10" s="5"/>
      <c r="G10" s="3">
        <f t="shared" si="1"/>
        <v>0.7</v>
      </c>
      <c r="H10" s="5">
        <v>-1</v>
      </c>
      <c r="I10" s="5">
        <f t="shared" si="2"/>
        <v>198</v>
      </c>
      <c r="J10" s="5">
        <v>-3</v>
      </c>
      <c r="K10" s="3">
        <v>0.28000000000000103</v>
      </c>
      <c r="L10" s="5">
        <v>0.18592200171156123</v>
      </c>
      <c r="M10" s="3">
        <f t="shared" si="3"/>
        <v>0.7</v>
      </c>
      <c r="N10" s="5"/>
      <c r="O10" s="5"/>
      <c r="P10" s="5"/>
      <c r="Q10" s="3">
        <f t="shared" si="4"/>
        <v>1.4</v>
      </c>
      <c r="R10" s="5"/>
      <c r="S10" s="5"/>
      <c r="T10" s="5"/>
    </row>
    <row r="11" spans="1:20">
      <c r="A11" s="3">
        <f t="shared" si="5"/>
        <v>0.7</v>
      </c>
      <c r="B11" s="5">
        <f t="shared" si="6"/>
        <v>0.10400000000000001</v>
      </c>
      <c r="C11" s="3">
        <f t="shared" si="0"/>
        <v>1.5999999999999999</v>
      </c>
      <c r="D11" s="5"/>
      <c r="E11" s="5"/>
      <c r="F11" s="5"/>
      <c r="G11" s="3">
        <f t="shared" si="1"/>
        <v>0.79999999999999993</v>
      </c>
      <c r="H11" s="5">
        <v>1</v>
      </c>
      <c r="I11" s="5">
        <f t="shared" si="2"/>
        <v>202</v>
      </c>
      <c r="J11" s="5">
        <v>2</v>
      </c>
      <c r="K11" s="3">
        <v>0.32000000000000101</v>
      </c>
      <c r="L11" s="5">
        <v>0.18592200171156123</v>
      </c>
      <c r="M11" s="3">
        <f t="shared" si="3"/>
        <v>0.79999999999999993</v>
      </c>
      <c r="N11" s="5"/>
      <c r="O11" s="5"/>
      <c r="P11" s="5"/>
      <c r="Q11" s="3">
        <f t="shared" si="4"/>
        <v>1.5999999999999999</v>
      </c>
      <c r="R11" s="5"/>
      <c r="S11" s="5"/>
      <c r="T11" s="5"/>
    </row>
    <row r="12" spans="1:20">
      <c r="A12" s="3">
        <f t="shared" si="5"/>
        <v>0.79999999999999993</v>
      </c>
      <c r="B12" s="5">
        <f t="shared" si="6"/>
        <v>0.10600000000000001</v>
      </c>
      <c r="C12" s="3">
        <f t="shared" si="0"/>
        <v>1.7999999999999998</v>
      </c>
      <c r="D12" s="5"/>
      <c r="E12" s="5"/>
      <c r="F12" s="5"/>
      <c r="G12" s="3">
        <f t="shared" si="1"/>
        <v>0.89999999999999991</v>
      </c>
      <c r="H12" s="5">
        <v>1</v>
      </c>
      <c r="I12" s="5">
        <f t="shared" si="2"/>
        <v>206</v>
      </c>
      <c r="J12" s="5">
        <v>0</v>
      </c>
      <c r="K12" s="3">
        <v>0.36000000000000099</v>
      </c>
      <c r="L12" s="5">
        <v>0.18592200171156123</v>
      </c>
      <c r="M12" s="3">
        <f t="shared" si="3"/>
        <v>0.89999999999999991</v>
      </c>
      <c r="N12" s="5"/>
      <c r="O12" s="5"/>
      <c r="P12" s="5"/>
      <c r="Q12" s="3">
        <f t="shared" si="4"/>
        <v>1.7999999999999998</v>
      </c>
      <c r="R12" s="5"/>
      <c r="S12" s="5"/>
      <c r="T12" s="5"/>
    </row>
    <row r="13" spans="1:20">
      <c r="A13" s="3">
        <f t="shared" si="5"/>
        <v>0.89999999999999991</v>
      </c>
      <c r="B13" s="5">
        <f t="shared" si="6"/>
        <v>0.10800000000000001</v>
      </c>
      <c r="C13" s="3">
        <f t="shared" si="0"/>
        <v>1.9999999999999998</v>
      </c>
      <c r="D13" s="5"/>
      <c r="E13" s="5"/>
      <c r="F13" s="5"/>
      <c r="G13" s="3">
        <f t="shared" si="1"/>
        <v>0.99999999999999989</v>
      </c>
      <c r="H13" s="5">
        <v>0</v>
      </c>
      <c r="I13" s="5">
        <f t="shared" si="2"/>
        <v>210</v>
      </c>
      <c r="J13" s="5">
        <v>0</v>
      </c>
      <c r="K13" s="3">
        <v>0.40000000000000097</v>
      </c>
      <c r="L13" s="5">
        <v>0.44510126737030858</v>
      </c>
      <c r="M13" s="3">
        <f t="shared" si="3"/>
        <v>0.99999999999999989</v>
      </c>
      <c r="N13" s="5"/>
      <c r="O13" s="5"/>
      <c r="P13" s="5"/>
      <c r="Q13" s="3">
        <f t="shared" si="4"/>
        <v>1.9999999999999998</v>
      </c>
      <c r="R13" s="5"/>
      <c r="S13" s="5"/>
      <c r="T13" s="5"/>
    </row>
    <row r="14" spans="1:20">
      <c r="A14" s="3">
        <f t="shared" si="5"/>
        <v>0.99999999999999989</v>
      </c>
      <c r="B14" s="5">
        <f t="shared" si="6"/>
        <v>0.11000000000000001</v>
      </c>
      <c r="C14" s="3">
        <f t="shared" si="0"/>
        <v>2.1999999999999997</v>
      </c>
      <c r="D14" s="5"/>
      <c r="E14" s="5"/>
      <c r="F14" s="5"/>
      <c r="G14" s="3">
        <f t="shared" si="1"/>
        <v>1.0999999999999999</v>
      </c>
      <c r="H14" s="5"/>
      <c r="I14" s="5">
        <f t="shared" si="2"/>
        <v>214</v>
      </c>
      <c r="J14" s="5"/>
      <c r="K14" s="3">
        <v>0.44000000000000095</v>
      </c>
      <c r="L14" s="5">
        <v>0.44510126737030858</v>
      </c>
      <c r="M14" s="3">
        <f t="shared" si="3"/>
        <v>1.0999999999999999</v>
      </c>
      <c r="N14" s="5"/>
      <c r="O14" s="5"/>
      <c r="P14" s="5"/>
      <c r="Q14" s="3">
        <f t="shared" si="4"/>
        <v>2.1999999999999997</v>
      </c>
      <c r="R14" s="5"/>
      <c r="S14" s="5"/>
      <c r="T14" s="5"/>
    </row>
    <row r="15" spans="1:20">
      <c r="A15" s="3">
        <f t="shared" si="5"/>
        <v>1.0999999999999999</v>
      </c>
      <c r="B15" s="5">
        <f t="shared" si="6"/>
        <v>0.11200000000000002</v>
      </c>
      <c r="C15" s="3">
        <f t="shared" si="0"/>
        <v>2.4</v>
      </c>
      <c r="D15" s="5"/>
      <c r="E15" s="5"/>
      <c r="F15" s="5"/>
      <c r="G15" s="3">
        <f t="shared" si="1"/>
        <v>1.2</v>
      </c>
      <c r="H15" s="5"/>
      <c r="I15" s="5">
        <f t="shared" si="2"/>
        <v>218</v>
      </c>
      <c r="J15" s="5"/>
      <c r="K15" s="3">
        <v>0.48000000000000093</v>
      </c>
      <c r="L15" s="5">
        <v>0.7042805330290558</v>
      </c>
      <c r="M15" s="3">
        <f t="shared" si="3"/>
        <v>1.2</v>
      </c>
      <c r="N15" s="5"/>
      <c r="O15" s="5"/>
      <c r="P15" s="5"/>
      <c r="Q15" s="3">
        <f t="shared" si="4"/>
        <v>2.4</v>
      </c>
      <c r="R15" s="5"/>
      <c r="S15" s="5"/>
      <c r="T15" s="5"/>
    </row>
    <row r="16" spans="1:20">
      <c r="A16" s="3">
        <f t="shared" si="5"/>
        <v>1.2</v>
      </c>
      <c r="B16" s="5">
        <f t="shared" si="6"/>
        <v>0.11400000000000002</v>
      </c>
      <c r="C16" s="3">
        <f t="shared" si="0"/>
        <v>2.6</v>
      </c>
      <c r="D16" s="5"/>
      <c r="E16" s="5"/>
      <c r="F16" s="5"/>
      <c r="G16" s="3">
        <f t="shared" si="1"/>
        <v>1.3</v>
      </c>
      <c r="H16" s="5"/>
      <c r="I16" s="5">
        <f t="shared" si="2"/>
        <v>222</v>
      </c>
      <c r="J16" s="5"/>
      <c r="K16" s="3">
        <v>0.52000000000000091</v>
      </c>
      <c r="L16" s="5">
        <v>0.83387016585842932</v>
      </c>
      <c r="M16" s="3">
        <f t="shared" si="3"/>
        <v>1.3</v>
      </c>
      <c r="N16" s="5"/>
      <c r="O16" s="5"/>
      <c r="P16" s="5"/>
      <c r="Q16" s="3">
        <f t="shared" si="4"/>
        <v>2.6</v>
      </c>
      <c r="R16" s="5"/>
      <c r="S16" s="5"/>
      <c r="T16" s="5"/>
    </row>
    <row r="17" spans="1:20">
      <c r="A17" s="3">
        <f t="shared" si="5"/>
        <v>1.3</v>
      </c>
      <c r="B17" s="5">
        <f t="shared" si="6"/>
        <v>0.11600000000000002</v>
      </c>
      <c r="C17" s="3">
        <f t="shared" si="0"/>
        <v>2.8000000000000003</v>
      </c>
      <c r="D17" s="5"/>
      <c r="E17" s="5"/>
      <c r="F17" s="5"/>
      <c r="G17" s="3">
        <f t="shared" si="1"/>
        <v>1.4000000000000001</v>
      </c>
      <c r="H17" s="5"/>
      <c r="I17" s="5">
        <f t="shared" si="2"/>
        <v>226</v>
      </c>
      <c r="J17" s="5"/>
      <c r="K17" s="3">
        <v>0.56000000000000094</v>
      </c>
      <c r="L17" s="5">
        <v>0.83387016585842932</v>
      </c>
      <c r="M17" s="3">
        <f t="shared" si="3"/>
        <v>1.4000000000000001</v>
      </c>
      <c r="N17" s="5"/>
      <c r="O17" s="5"/>
      <c r="P17" s="5"/>
      <c r="Q17" s="3">
        <f t="shared" si="4"/>
        <v>2.8000000000000003</v>
      </c>
      <c r="R17" s="5"/>
      <c r="S17" s="5"/>
      <c r="T17" s="5"/>
    </row>
    <row r="18" spans="1:20">
      <c r="A18" s="3">
        <f t="shared" si="5"/>
        <v>1.4000000000000001</v>
      </c>
      <c r="B18" s="5">
        <f t="shared" si="6"/>
        <v>0.11800000000000002</v>
      </c>
      <c r="C18" s="3">
        <f t="shared" si="0"/>
        <v>3.0000000000000004</v>
      </c>
      <c r="D18" s="5"/>
      <c r="E18" s="5"/>
      <c r="F18" s="5"/>
      <c r="G18" s="3">
        <f t="shared" si="1"/>
        <v>1.5000000000000002</v>
      </c>
      <c r="H18" s="5"/>
      <c r="I18" s="5">
        <f t="shared" si="2"/>
        <v>230</v>
      </c>
      <c r="J18" s="5"/>
      <c r="K18" s="3">
        <v>0.60000000000000098</v>
      </c>
      <c r="L18" s="5">
        <v>0.96345979868780307</v>
      </c>
      <c r="M18" s="3">
        <f t="shared" si="3"/>
        <v>1.5000000000000002</v>
      </c>
      <c r="N18" s="5"/>
      <c r="O18" s="5"/>
      <c r="P18" s="5"/>
      <c r="Q18" s="3">
        <f t="shared" si="4"/>
        <v>3.0000000000000004</v>
      </c>
      <c r="R18" s="5"/>
      <c r="S18" s="5"/>
      <c r="T18" s="5"/>
    </row>
    <row r="19" spans="1:20">
      <c r="A19" s="3">
        <f t="shared" si="5"/>
        <v>1.5000000000000002</v>
      </c>
      <c r="B19" s="5">
        <f t="shared" si="6"/>
        <v>0.12000000000000002</v>
      </c>
      <c r="C19" s="3">
        <f t="shared" si="0"/>
        <v>3.2000000000000006</v>
      </c>
      <c r="D19" s="5"/>
      <c r="E19" s="5"/>
      <c r="F19" s="5"/>
      <c r="G19" s="3">
        <f t="shared" si="1"/>
        <v>1.6000000000000003</v>
      </c>
      <c r="H19" s="5"/>
      <c r="I19" s="5">
        <f t="shared" si="2"/>
        <v>234</v>
      </c>
      <c r="J19" s="5"/>
      <c r="K19" s="3">
        <v>0.64000000000000101</v>
      </c>
      <c r="L19" s="5">
        <v>1.2226390643465506</v>
      </c>
      <c r="M19" s="3">
        <f t="shared" si="3"/>
        <v>1.6000000000000003</v>
      </c>
      <c r="N19" s="5"/>
      <c r="O19" s="5"/>
      <c r="P19" s="5"/>
      <c r="Q19" s="3">
        <f t="shared" si="4"/>
        <v>3.2000000000000006</v>
      </c>
      <c r="R19" s="5"/>
      <c r="S19" s="5"/>
      <c r="T19" s="5"/>
    </row>
    <row r="20" spans="1:20">
      <c r="A20" s="3">
        <f t="shared" si="5"/>
        <v>1.6000000000000003</v>
      </c>
      <c r="B20" s="5">
        <f t="shared" si="6"/>
        <v>0.12200000000000003</v>
      </c>
      <c r="C20" s="3">
        <f t="shared" si="0"/>
        <v>3.4000000000000008</v>
      </c>
      <c r="D20" s="5"/>
      <c r="E20" s="5"/>
      <c r="F20" s="5"/>
      <c r="G20" s="3">
        <f t="shared" si="1"/>
        <v>1.7000000000000004</v>
      </c>
      <c r="H20" s="5"/>
      <c r="I20" s="5">
        <f t="shared" si="2"/>
        <v>238</v>
      </c>
      <c r="J20" s="5"/>
      <c r="K20" s="3">
        <v>0.68000000000000105</v>
      </c>
      <c r="L20" s="5">
        <v>1.7409975956640451</v>
      </c>
      <c r="M20" s="3">
        <f t="shared" si="3"/>
        <v>1.7000000000000004</v>
      </c>
      <c r="N20" s="5"/>
      <c r="O20" s="5"/>
      <c r="P20" s="5"/>
      <c r="Q20" s="3">
        <f t="shared" si="4"/>
        <v>3.4000000000000008</v>
      </c>
      <c r="R20" s="5"/>
      <c r="S20" s="5"/>
      <c r="T20" s="5"/>
    </row>
    <row r="21" spans="1:20">
      <c r="A21" s="3">
        <f t="shared" si="5"/>
        <v>1.7000000000000004</v>
      </c>
      <c r="B21" s="5">
        <f t="shared" si="6"/>
        <v>0.12400000000000003</v>
      </c>
      <c r="C21" s="3">
        <f t="shared" si="0"/>
        <v>3.600000000000001</v>
      </c>
      <c r="D21" s="5"/>
      <c r="E21" s="5"/>
      <c r="F21" s="5"/>
      <c r="G21" s="3">
        <f t="shared" si="1"/>
        <v>1.8000000000000005</v>
      </c>
      <c r="H21" s="5"/>
      <c r="I21" s="5">
        <f t="shared" si="2"/>
        <v>242</v>
      </c>
      <c r="J21" s="5"/>
      <c r="K21" s="3">
        <v>0.72000000000000108</v>
      </c>
      <c r="L21" s="5">
        <v>2.5833302090549739</v>
      </c>
      <c r="M21" s="3">
        <f t="shared" si="3"/>
        <v>1.8000000000000005</v>
      </c>
      <c r="N21" s="5"/>
      <c r="O21" s="5"/>
      <c r="P21" s="5"/>
      <c r="Q21" s="3">
        <f t="shared" si="4"/>
        <v>3.600000000000001</v>
      </c>
      <c r="R21" s="5"/>
      <c r="S21" s="5"/>
      <c r="T21" s="5"/>
    </row>
    <row r="22" spans="1:20">
      <c r="A22" s="3">
        <f t="shared" si="5"/>
        <v>1.8000000000000005</v>
      </c>
      <c r="B22" s="5">
        <f t="shared" si="6"/>
        <v>0.12600000000000003</v>
      </c>
      <c r="C22" s="3">
        <f t="shared" si="0"/>
        <v>3.8000000000000012</v>
      </c>
      <c r="D22" s="5"/>
      <c r="E22" s="5"/>
      <c r="F22" s="5"/>
      <c r="G22" s="3">
        <f t="shared" si="1"/>
        <v>1.9000000000000006</v>
      </c>
      <c r="H22" s="5"/>
      <c r="I22" s="5">
        <f t="shared" si="2"/>
        <v>246</v>
      </c>
      <c r="J22" s="5"/>
      <c r="K22" s="3">
        <v>0.76000000000000112</v>
      </c>
      <c r="L22" s="5">
        <v>3.8792265373487109</v>
      </c>
      <c r="M22" s="3">
        <f t="shared" si="3"/>
        <v>1.9000000000000006</v>
      </c>
      <c r="N22" s="5"/>
      <c r="O22" s="5"/>
      <c r="P22" s="5"/>
      <c r="Q22" s="3">
        <f t="shared" si="4"/>
        <v>3.8000000000000012</v>
      </c>
      <c r="R22" s="5"/>
      <c r="S22" s="5"/>
      <c r="T22" s="5"/>
    </row>
    <row r="23" spans="1:20">
      <c r="A23" s="3">
        <f t="shared" si="5"/>
        <v>1.9000000000000006</v>
      </c>
      <c r="B23" s="5">
        <f t="shared" si="6"/>
        <v>0.12800000000000003</v>
      </c>
      <c r="C23" s="3">
        <f t="shared" si="0"/>
        <v>4.0000000000000009</v>
      </c>
      <c r="D23" s="5"/>
      <c r="E23" s="5"/>
      <c r="F23" s="5"/>
      <c r="G23" s="3">
        <f t="shared" si="1"/>
        <v>2.0000000000000004</v>
      </c>
      <c r="H23" s="5"/>
      <c r="I23" s="5">
        <f t="shared" si="2"/>
        <v>250</v>
      </c>
      <c r="J23" s="5"/>
      <c r="K23" s="3">
        <v>0.80000000000000115</v>
      </c>
      <c r="L23" s="5">
        <v>4.2679954358368306</v>
      </c>
      <c r="M23" s="3">
        <f t="shared" si="3"/>
        <v>2.0000000000000004</v>
      </c>
      <c r="N23" s="5"/>
      <c r="O23" s="5"/>
      <c r="P23" s="5"/>
      <c r="Q23" s="3">
        <f t="shared" si="4"/>
        <v>4.0000000000000009</v>
      </c>
      <c r="R23" s="5"/>
      <c r="S23" s="5"/>
      <c r="T23" s="5"/>
    </row>
    <row r="24" spans="1:20">
      <c r="A24" s="3">
        <f t="shared" si="5"/>
        <v>2.0000000000000004</v>
      </c>
      <c r="B24" s="5">
        <f t="shared" si="6"/>
        <v>0.13000000000000003</v>
      </c>
      <c r="G24" s="3">
        <f t="shared" si="1"/>
        <v>2.1000000000000005</v>
      </c>
      <c r="H24" s="5"/>
      <c r="I24" s="5"/>
      <c r="J24" s="5"/>
      <c r="K24" s="3">
        <v>0.84000000000000119</v>
      </c>
      <c r="L24" s="5">
        <v>5.4343021313011945</v>
      </c>
      <c r="M24" s="3">
        <f t="shared" si="3"/>
        <v>2.1000000000000005</v>
      </c>
      <c r="N24" s="5"/>
      <c r="O24" s="5"/>
      <c r="P24" s="5"/>
    </row>
    <row r="25" spans="1:20">
      <c r="A25" s="3">
        <f t="shared" si="5"/>
        <v>2.1000000000000005</v>
      </c>
      <c r="B25" s="5">
        <f t="shared" si="6"/>
        <v>0.13200000000000003</v>
      </c>
      <c r="G25" s="3">
        <f t="shared" si="1"/>
        <v>2.2000000000000006</v>
      </c>
      <c r="H25" s="5"/>
      <c r="I25" s="5"/>
      <c r="J25" s="5"/>
      <c r="K25" s="3">
        <v>0.88000000000000123</v>
      </c>
      <c r="L25" s="5">
        <v>6.0822502954480617</v>
      </c>
      <c r="M25" s="3">
        <f t="shared" si="3"/>
        <v>2.2000000000000006</v>
      </c>
      <c r="N25" s="5"/>
      <c r="O25" s="5"/>
      <c r="P25" s="5"/>
    </row>
    <row r="26" spans="1:20">
      <c r="A26" s="3">
        <f t="shared" si="5"/>
        <v>2.2000000000000006</v>
      </c>
      <c r="B26" s="5">
        <f t="shared" si="6"/>
        <v>0.13400000000000004</v>
      </c>
      <c r="G26" s="3">
        <f t="shared" si="1"/>
        <v>2.3000000000000007</v>
      </c>
      <c r="H26" s="5"/>
      <c r="I26" s="5"/>
      <c r="J26" s="5"/>
      <c r="K26" s="3">
        <v>0.92000000000000126</v>
      </c>
      <c r="L26" s="5">
        <v>6.7301984595949298</v>
      </c>
      <c r="M26" s="3">
        <f t="shared" si="3"/>
        <v>2.3000000000000007</v>
      </c>
      <c r="N26" s="5"/>
      <c r="O26" s="5"/>
      <c r="P26" s="5"/>
    </row>
    <row r="27" spans="1:20">
      <c r="A27" s="3">
        <f t="shared" si="5"/>
        <v>2.3000000000000007</v>
      </c>
      <c r="B27" s="5">
        <f t="shared" si="6"/>
        <v>0.13600000000000004</v>
      </c>
      <c r="G27" s="3">
        <f t="shared" si="1"/>
        <v>2.4000000000000008</v>
      </c>
      <c r="H27" s="5"/>
      <c r="I27" s="5"/>
      <c r="J27" s="5"/>
      <c r="K27" s="3">
        <v>0.9600000000000013</v>
      </c>
      <c r="L27" s="5">
        <v>6.7949932760096177</v>
      </c>
      <c r="M27" s="3">
        <f t="shared" si="3"/>
        <v>2.4000000000000008</v>
      </c>
      <c r="N27" s="5"/>
      <c r="O27" s="5"/>
      <c r="P27" s="5"/>
    </row>
    <row r="28" spans="1:20">
      <c r="A28" s="3">
        <f t="shared" si="5"/>
        <v>2.4000000000000008</v>
      </c>
      <c r="B28" s="5">
        <f t="shared" si="6"/>
        <v>0.13800000000000004</v>
      </c>
      <c r="G28" s="3">
        <f t="shared" si="1"/>
        <v>2.5000000000000009</v>
      </c>
      <c r="H28" s="5"/>
      <c r="I28" s="5"/>
      <c r="J28" s="5"/>
      <c r="K28" s="3">
        <v>1.0000000000000013</v>
      </c>
      <c r="L28" s="5">
        <v>6.7949932760096177</v>
      </c>
      <c r="M28" s="3">
        <f t="shared" si="3"/>
        <v>2.5000000000000009</v>
      </c>
      <c r="N28" s="5"/>
      <c r="O28" s="5"/>
      <c r="P28" s="5"/>
    </row>
    <row r="29" spans="1:20">
      <c r="A29" s="3">
        <f t="shared" si="5"/>
        <v>2.5000000000000009</v>
      </c>
      <c r="B29" s="5">
        <f t="shared" si="6"/>
        <v>0.14000000000000004</v>
      </c>
      <c r="G29" s="3">
        <f t="shared" si="1"/>
        <v>2.600000000000001</v>
      </c>
      <c r="H29" s="5"/>
      <c r="I29" s="5"/>
      <c r="J29" s="5"/>
      <c r="K29" s="3">
        <v>1.0400000000000014</v>
      </c>
      <c r="L29" s="5">
        <v>6.7949932760096177</v>
      </c>
      <c r="M29" s="3">
        <f t="shared" si="3"/>
        <v>2.600000000000001</v>
      </c>
      <c r="N29" s="5"/>
      <c r="O29" s="5"/>
      <c r="P29" s="5"/>
    </row>
    <row r="30" spans="1:20">
      <c r="A30" s="3">
        <f t="shared" si="5"/>
        <v>2.600000000000001</v>
      </c>
      <c r="B30" s="5">
        <f t="shared" si="6"/>
        <v>0.14200000000000004</v>
      </c>
      <c r="G30" s="3">
        <f t="shared" si="1"/>
        <v>2.7000000000000011</v>
      </c>
      <c r="H30" s="5"/>
      <c r="I30" s="5"/>
      <c r="J30" s="5"/>
      <c r="K30" s="3">
        <v>1.0800000000000014</v>
      </c>
      <c r="L30" s="5">
        <v>6.7949932760096177</v>
      </c>
      <c r="M30" s="3">
        <f t="shared" si="3"/>
        <v>2.7000000000000011</v>
      </c>
      <c r="N30" s="5"/>
      <c r="O30" s="5"/>
      <c r="P30" s="5"/>
    </row>
    <row r="31" spans="1:20">
      <c r="A31" s="3">
        <f t="shared" si="5"/>
        <v>2.7000000000000011</v>
      </c>
      <c r="B31" s="5">
        <f t="shared" si="6"/>
        <v>0.14400000000000004</v>
      </c>
      <c r="G31" s="3">
        <f t="shared" si="1"/>
        <v>2.8000000000000012</v>
      </c>
      <c r="H31" s="5"/>
      <c r="I31" s="5"/>
      <c r="J31" s="5"/>
      <c r="K31" s="3">
        <v>1.1200000000000014</v>
      </c>
      <c r="L31" s="5">
        <v>7.0541725416683638</v>
      </c>
      <c r="M31" s="3">
        <f t="shared" si="3"/>
        <v>2.8000000000000012</v>
      </c>
      <c r="N31" s="5"/>
      <c r="O31" s="5"/>
      <c r="P31" s="5"/>
    </row>
    <row r="32" spans="1:20">
      <c r="A32" s="3">
        <f>A31+0.1</f>
        <v>2.8000000000000012</v>
      </c>
      <c r="B32" s="5">
        <f t="shared" si="6"/>
        <v>0.14600000000000005</v>
      </c>
      <c r="G32" s="3">
        <f t="shared" si="1"/>
        <v>2.9000000000000012</v>
      </c>
      <c r="H32" s="5"/>
      <c r="I32" s="5"/>
      <c r="J32" s="5"/>
      <c r="K32" s="3">
        <v>1.1600000000000015</v>
      </c>
      <c r="L32" s="5">
        <v>7.0541725416683638</v>
      </c>
      <c r="M32" s="3">
        <f t="shared" si="3"/>
        <v>2.9000000000000012</v>
      </c>
      <c r="N32" s="5"/>
      <c r="O32" s="5"/>
      <c r="P32" s="5"/>
    </row>
    <row r="33" spans="1:16">
      <c r="A33" s="3">
        <f t="shared" si="5"/>
        <v>2.9000000000000012</v>
      </c>
      <c r="B33" s="5">
        <f t="shared" si="6"/>
        <v>0.14800000000000005</v>
      </c>
      <c r="G33" s="3">
        <f t="shared" si="1"/>
        <v>3.0000000000000013</v>
      </c>
      <c r="H33" s="5"/>
      <c r="I33" s="5"/>
      <c r="J33" s="5"/>
      <c r="K33" s="3">
        <v>1.2000000000000015</v>
      </c>
      <c r="L33" s="5">
        <v>7.2485569909124257</v>
      </c>
      <c r="M33" s="3">
        <f t="shared" si="3"/>
        <v>3.0000000000000013</v>
      </c>
      <c r="N33" s="5"/>
      <c r="O33" s="5"/>
      <c r="P33" s="5"/>
    </row>
    <row r="34" spans="1:16">
      <c r="A34" s="3">
        <f t="shared" si="5"/>
        <v>3.0000000000000013</v>
      </c>
      <c r="B34" s="5">
        <f t="shared" si="6"/>
        <v>0.15000000000000005</v>
      </c>
      <c r="G34" s="3">
        <f t="shared" si="1"/>
        <v>3.1000000000000014</v>
      </c>
      <c r="H34" s="5"/>
      <c r="I34" s="5"/>
      <c r="J34" s="5"/>
      <c r="K34" s="3">
        <v>1.2400000000000015</v>
      </c>
      <c r="L34" s="5">
        <v>7.4429414401564848</v>
      </c>
      <c r="M34" s="3">
        <f t="shared" si="3"/>
        <v>3.1000000000000014</v>
      </c>
      <c r="N34" s="5"/>
      <c r="O34" s="5"/>
      <c r="P34" s="5"/>
    </row>
    <row r="35" spans="1:16">
      <c r="A35" s="3">
        <f t="shared" si="5"/>
        <v>3.1000000000000014</v>
      </c>
      <c r="B35" s="5">
        <f t="shared" si="6"/>
        <v>0.15200000000000005</v>
      </c>
      <c r="G35" s="3">
        <f t="shared" si="1"/>
        <v>3.2000000000000015</v>
      </c>
      <c r="H35" s="5"/>
      <c r="I35" s="5"/>
      <c r="J35" s="5"/>
      <c r="K35" s="3">
        <v>1.2800000000000016</v>
      </c>
      <c r="L35" s="5">
        <v>7.8317103386446076</v>
      </c>
      <c r="M35" s="3">
        <f t="shared" si="3"/>
        <v>3.2000000000000015</v>
      </c>
      <c r="N35" s="5"/>
      <c r="O35" s="5"/>
      <c r="P35" s="5"/>
    </row>
    <row r="36" spans="1:16">
      <c r="A36" s="3">
        <f t="shared" si="5"/>
        <v>3.2000000000000015</v>
      </c>
      <c r="B36" s="5">
        <f t="shared" si="6"/>
        <v>0.15400000000000005</v>
      </c>
      <c r="G36" s="3">
        <f t="shared" si="1"/>
        <v>3.3000000000000016</v>
      </c>
      <c r="H36" s="5"/>
      <c r="I36" s="5"/>
      <c r="J36" s="5"/>
      <c r="K36" s="3">
        <v>1.3200000000000016</v>
      </c>
      <c r="L36" s="5">
        <v>7.8965051550592937</v>
      </c>
      <c r="M36" s="3">
        <f t="shared" si="3"/>
        <v>3.3000000000000016</v>
      </c>
      <c r="N36" s="5"/>
      <c r="O36" s="5"/>
      <c r="P36" s="5"/>
    </row>
    <row r="37" spans="1:16">
      <c r="A37" s="3">
        <f t="shared" si="5"/>
        <v>3.3000000000000016</v>
      </c>
      <c r="B37" s="5">
        <f t="shared" si="6"/>
        <v>0.15600000000000006</v>
      </c>
      <c r="G37" s="3">
        <f t="shared" si="1"/>
        <v>3.4000000000000017</v>
      </c>
      <c r="H37" s="5"/>
      <c r="I37" s="5"/>
      <c r="J37" s="5"/>
      <c r="K37" s="3">
        <v>1.3600000000000017</v>
      </c>
      <c r="L37" s="5">
        <v>8.4796585027914766</v>
      </c>
      <c r="M37" s="3">
        <f t="shared" si="3"/>
        <v>3.4000000000000017</v>
      </c>
      <c r="N37" s="5"/>
      <c r="O37" s="5"/>
      <c r="P37" s="5"/>
    </row>
    <row r="38" spans="1:16">
      <c r="A38" s="3">
        <f t="shared" si="5"/>
        <v>3.4000000000000017</v>
      </c>
      <c r="B38" s="5">
        <f t="shared" si="6"/>
        <v>0.15800000000000006</v>
      </c>
      <c r="G38" s="3">
        <f t="shared" si="1"/>
        <v>3.5000000000000018</v>
      </c>
      <c r="H38" s="5"/>
      <c r="I38" s="5"/>
      <c r="J38" s="5"/>
      <c r="K38" s="3">
        <v>1.4000000000000017</v>
      </c>
      <c r="L38" s="5">
        <v>8.4796585027914766</v>
      </c>
      <c r="M38" s="3">
        <f t="shared" si="3"/>
        <v>3.5000000000000018</v>
      </c>
      <c r="N38" s="5"/>
      <c r="O38" s="5"/>
      <c r="P38" s="5"/>
    </row>
    <row r="39" spans="1:16">
      <c r="A39" s="3">
        <f t="shared" si="5"/>
        <v>3.5000000000000018</v>
      </c>
      <c r="B39" s="5">
        <f t="shared" si="6"/>
        <v>0.16000000000000006</v>
      </c>
      <c r="G39" s="3">
        <f t="shared" si="1"/>
        <v>3.6000000000000019</v>
      </c>
      <c r="H39" s="5"/>
      <c r="I39" s="5"/>
      <c r="J39" s="5"/>
      <c r="K39" s="3">
        <v>1.4400000000000017</v>
      </c>
      <c r="L39" s="5">
        <v>8.9980170341089707</v>
      </c>
      <c r="M39" s="3">
        <f t="shared" si="3"/>
        <v>3.6000000000000019</v>
      </c>
      <c r="N39" s="5"/>
      <c r="O39" s="5"/>
      <c r="P39" s="5"/>
    </row>
    <row r="40" spans="1:16">
      <c r="A40" s="3">
        <f t="shared" si="5"/>
        <v>3.6000000000000019</v>
      </c>
      <c r="B40" s="5">
        <f t="shared" si="6"/>
        <v>0.16200000000000006</v>
      </c>
      <c r="G40" s="3">
        <f t="shared" si="1"/>
        <v>3.700000000000002</v>
      </c>
      <c r="H40" s="5"/>
      <c r="I40" s="5"/>
      <c r="J40" s="5"/>
      <c r="K40" s="3">
        <v>1.4800000000000018</v>
      </c>
      <c r="L40" s="5">
        <v>9.1276066669383464</v>
      </c>
      <c r="M40" s="3">
        <f t="shared" si="3"/>
        <v>3.700000000000002</v>
      </c>
      <c r="N40" s="5"/>
      <c r="O40" s="5"/>
      <c r="P40" s="5"/>
    </row>
    <row r="41" spans="1:16">
      <c r="A41" s="3">
        <f t="shared" si="5"/>
        <v>3.700000000000002</v>
      </c>
      <c r="B41" s="5">
        <f t="shared" si="6"/>
        <v>0.16400000000000006</v>
      </c>
      <c r="G41" s="3">
        <f t="shared" si="1"/>
        <v>3.800000000000002</v>
      </c>
      <c r="H41" s="5"/>
      <c r="I41" s="5"/>
      <c r="J41" s="5"/>
      <c r="K41" s="3">
        <v>1.5200000000000018</v>
      </c>
      <c r="L41" s="5">
        <v>9.2571962997677186</v>
      </c>
      <c r="M41" s="3">
        <f t="shared" si="3"/>
        <v>3.800000000000002</v>
      </c>
      <c r="N41" s="5"/>
      <c r="O41" s="5"/>
      <c r="P41" s="5"/>
    </row>
    <row r="42" spans="1:16">
      <c r="A42" s="3">
        <f t="shared" si="5"/>
        <v>3.800000000000002</v>
      </c>
      <c r="B42" s="5">
        <f t="shared" si="6"/>
        <v>0.16600000000000006</v>
      </c>
      <c r="G42" s="3">
        <f t="shared" si="1"/>
        <v>3.9000000000000021</v>
      </c>
      <c r="H42" s="5"/>
      <c r="I42" s="5"/>
      <c r="J42" s="5"/>
      <c r="K42" s="3">
        <v>1.5600000000000018</v>
      </c>
      <c r="L42" s="5">
        <v>9.3867859325970926</v>
      </c>
      <c r="M42" s="3">
        <f t="shared" si="3"/>
        <v>3.9000000000000021</v>
      </c>
      <c r="N42" s="5"/>
      <c r="O42" s="5"/>
      <c r="P42" s="5"/>
    </row>
    <row r="43" spans="1:16">
      <c r="A43" s="3">
        <f t="shared" si="5"/>
        <v>3.9000000000000021</v>
      </c>
      <c r="B43" s="5">
        <f t="shared" si="6"/>
        <v>0.16800000000000007</v>
      </c>
      <c r="G43" s="3">
        <f t="shared" si="1"/>
        <v>4.0000000000000018</v>
      </c>
      <c r="H43" s="5"/>
      <c r="I43" s="5"/>
      <c r="J43" s="5"/>
      <c r="K43" s="3">
        <v>1.6000000000000019</v>
      </c>
      <c r="L43" s="5">
        <v>9.6459651982558388</v>
      </c>
      <c r="M43" s="3">
        <f t="shared" si="3"/>
        <v>4.0000000000000018</v>
      </c>
      <c r="N43" s="5"/>
      <c r="O43" s="5"/>
      <c r="P43" s="5"/>
    </row>
    <row r="44" spans="1:16">
      <c r="A44" s="3">
        <f>A43+0.1</f>
        <v>4.0000000000000018</v>
      </c>
      <c r="B44" s="5">
        <f t="shared" si="6"/>
        <v>0.17000000000000007</v>
      </c>
      <c r="K44" s="3">
        <v>1.6400000000000019</v>
      </c>
      <c r="L44" s="5">
        <v>9.9051444639145867</v>
      </c>
    </row>
    <row r="45" spans="1:16">
      <c r="A45" t="s">
        <v>29</v>
      </c>
      <c r="B45" s="5">
        <f>SUM(B4:B44)*(A5-A4)</f>
        <v>0.53300000000000014</v>
      </c>
      <c r="K45" s="3">
        <v>1.6800000000000019</v>
      </c>
      <c r="L45" s="5">
        <v>10.034734096743961</v>
      </c>
    </row>
    <row r="46" spans="1:16">
      <c r="K46" s="3">
        <v>1.720000000000002</v>
      </c>
      <c r="L46" s="5">
        <v>10.682682260890831</v>
      </c>
    </row>
    <row r="47" spans="1:16">
      <c r="K47" s="3">
        <v>1.760000000000002</v>
      </c>
      <c r="L47" s="5">
        <v>10.812271893720203</v>
      </c>
    </row>
    <row r="48" spans="1:16">
      <c r="K48" s="3">
        <v>1.800000000000002</v>
      </c>
      <c r="L48" s="5">
        <v>11.071451159378949</v>
      </c>
    </row>
    <row r="49" spans="11:12">
      <c r="K49" s="3">
        <v>1.8400000000000021</v>
      </c>
      <c r="L49" s="5">
        <v>11.071451159378949</v>
      </c>
    </row>
    <row r="50" spans="11:12">
      <c r="K50" s="3">
        <v>1.8800000000000021</v>
      </c>
      <c r="L50" s="5">
        <v>11.201040792208323</v>
      </c>
    </row>
    <row r="51" spans="11:12">
      <c r="K51" s="3">
        <v>1.9200000000000021</v>
      </c>
      <c r="L51" s="5">
        <v>11.525014874281759</v>
      </c>
    </row>
    <row r="52" spans="11:12">
      <c r="K52" s="3">
        <v>1.9600000000000022</v>
      </c>
      <c r="L52" s="5">
        <v>12.108168222013939</v>
      </c>
    </row>
    <row r="53" spans="11:12">
      <c r="K53" s="3">
        <v>2.0000000000000022</v>
      </c>
      <c r="L53" s="5">
        <v>12.108168222013939</v>
      </c>
    </row>
    <row r="54" spans="11:12">
      <c r="K54" s="3">
        <v>2.0400000000000023</v>
      </c>
      <c r="L54" s="5">
        <v>12.432142304087375</v>
      </c>
    </row>
    <row r="55" spans="11:12">
      <c r="K55" s="3">
        <v>2.0800000000000023</v>
      </c>
      <c r="L55" s="5">
        <v>12.626526753331433</v>
      </c>
    </row>
    <row r="56" spans="11:12">
      <c r="K56" s="3">
        <v>2.1200000000000023</v>
      </c>
      <c r="L56" s="5">
        <v>12.626526753331433</v>
      </c>
    </row>
    <row r="57" spans="11:12">
      <c r="K57" s="3">
        <v>2.1600000000000024</v>
      </c>
      <c r="L57" s="5">
        <v>12.820911202575493</v>
      </c>
    </row>
    <row r="58" spans="11:12">
      <c r="K58" s="3">
        <v>2.2000000000000024</v>
      </c>
      <c r="L58" s="5">
        <v>13.274474917478301</v>
      </c>
    </row>
    <row r="59" spans="11:12">
      <c r="K59" s="3">
        <v>2.2400000000000024</v>
      </c>
      <c r="L59" s="5">
        <v>13.404064550307677</v>
      </c>
    </row>
    <row r="60" spans="11:12">
      <c r="K60" s="3">
        <v>2.2800000000000025</v>
      </c>
      <c r="L60" s="5">
        <v>13.404064550307677</v>
      </c>
    </row>
    <row r="61" spans="11:12">
      <c r="K61" s="3">
        <v>2.3200000000000025</v>
      </c>
      <c r="L61" s="5">
        <v>13.468859366722361</v>
      </c>
    </row>
    <row r="62" spans="11:12">
      <c r="K62" s="3">
        <v>2.3600000000000025</v>
      </c>
      <c r="L62" s="5">
        <v>13.857628265210485</v>
      </c>
    </row>
    <row r="63" spans="11:12">
      <c r="K63" s="3">
        <v>2.4000000000000026</v>
      </c>
      <c r="L63" s="5">
        <v>13.792833448795797</v>
      </c>
    </row>
    <row r="64" spans="11:12">
      <c r="K64" s="3">
        <v>2.4400000000000026</v>
      </c>
      <c r="L64" s="5">
        <v>13.922423081625171</v>
      </c>
    </row>
    <row r="65" spans="11:12">
      <c r="K65" s="3">
        <v>2.4800000000000026</v>
      </c>
      <c r="L65" s="5">
        <v>14.311191980113293</v>
      </c>
    </row>
    <row r="66" spans="11:12">
      <c r="K66" s="3">
        <v>2.5200000000000027</v>
      </c>
      <c r="L66" s="5">
        <v>14.311191980113293</v>
      </c>
    </row>
    <row r="67" spans="11:12">
      <c r="K67" s="3">
        <v>2.5600000000000027</v>
      </c>
      <c r="L67" s="5">
        <v>14.311191980113293</v>
      </c>
    </row>
    <row r="68" spans="11:12">
      <c r="K68" s="3">
        <v>2.6000000000000028</v>
      </c>
      <c r="L68" s="5">
        <v>14.311191980113293</v>
      </c>
    </row>
    <row r="69" spans="11:12">
      <c r="K69" s="3">
        <v>2.6400000000000028</v>
      </c>
      <c r="L69" s="5">
        <v>14.959140144260159</v>
      </c>
    </row>
    <row r="70" spans="11:12">
      <c r="K70" s="3">
        <v>2.6800000000000028</v>
      </c>
      <c r="L70" s="5">
        <v>14.959140144260159</v>
      </c>
    </row>
    <row r="71" spans="11:12">
      <c r="K71" s="3">
        <v>2.7200000000000029</v>
      </c>
      <c r="L71" s="5">
        <v>14.894345327845473</v>
      </c>
    </row>
    <row r="72" spans="11:12">
      <c r="K72" s="3">
        <v>2.7600000000000029</v>
      </c>
      <c r="L72" s="5">
        <v>14.959140144260159</v>
      </c>
    </row>
    <row r="73" spans="11:12">
      <c r="K73" s="3">
        <v>2.8000000000000029</v>
      </c>
      <c r="L73" s="5">
        <v>14.959140144260159</v>
      </c>
    </row>
    <row r="74" spans="11:12">
      <c r="K74" s="3">
        <v>2.840000000000003</v>
      </c>
      <c r="L74" s="5">
        <v>14.959140144260159</v>
      </c>
    </row>
    <row r="75" spans="11:12">
      <c r="K75" s="3">
        <v>2.880000000000003</v>
      </c>
      <c r="L75" s="5">
        <v>14.959140144260159</v>
      </c>
    </row>
    <row r="76" spans="11:12">
      <c r="K76" s="3">
        <v>2.920000000000003</v>
      </c>
      <c r="L76" s="5">
        <v>15.347909042748281</v>
      </c>
    </row>
    <row r="77" spans="11:12">
      <c r="K77" s="3">
        <v>2.9600000000000031</v>
      </c>
      <c r="L77" s="5">
        <v>15.347909042748281</v>
      </c>
    </row>
    <row r="78" spans="11:12">
      <c r="K78" s="3">
        <v>3.0000000000000031</v>
      </c>
      <c r="L78" s="5">
        <v>15.283114226333593</v>
      </c>
    </row>
    <row r="79" spans="11:12">
      <c r="K79" s="3">
        <v>3.0400000000000031</v>
      </c>
      <c r="L79" s="5">
        <v>15.347909042748281</v>
      </c>
    </row>
    <row r="80" spans="11:12">
      <c r="K80" s="3">
        <v>3.0800000000000032</v>
      </c>
      <c r="L80" s="5">
        <v>15.607088308407029</v>
      </c>
    </row>
    <row r="81" spans="11:12">
      <c r="K81" s="3">
        <v>3.1200000000000032</v>
      </c>
      <c r="L81" s="5">
        <v>15.477498675577655</v>
      </c>
    </row>
    <row r="82" spans="11:12">
      <c r="K82" s="3">
        <v>3.1600000000000033</v>
      </c>
      <c r="L82" s="5">
        <v>15.607088308407029</v>
      </c>
    </row>
    <row r="83" spans="11:12">
      <c r="K83" s="3">
        <v>3.2000000000000033</v>
      </c>
      <c r="L83" s="5">
        <v>15.607088308407029</v>
      </c>
    </row>
    <row r="84" spans="11:12">
      <c r="K84" s="3">
        <v>3.2400000000000033</v>
      </c>
      <c r="L84" s="5">
        <v>15.607088308407029</v>
      </c>
    </row>
    <row r="85" spans="11:12">
      <c r="K85" s="3">
        <v>3.2800000000000034</v>
      </c>
      <c r="L85" s="5">
        <v>15.671883124821717</v>
      </c>
    </row>
    <row r="86" spans="11:12">
      <c r="K86" s="3">
        <v>3.3200000000000034</v>
      </c>
      <c r="L86" s="5">
        <v>15.736677941236403</v>
      </c>
    </row>
    <row r="87" spans="11:12">
      <c r="K87" s="3">
        <v>3.3600000000000034</v>
      </c>
      <c r="L87" s="5">
        <v>15.736677941236403</v>
      </c>
    </row>
    <row r="88" spans="11:12">
      <c r="K88" s="3">
        <v>3.4000000000000035</v>
      </c>
      <c r="L88" s="5">
        <v>15.801472757651091</v>
      </c>
    </row>
    <row r="89" spans="11:12">
      <c r="K89" s="3">
        <v>3.4400000000000035</v>
      </c>
      <c r="L89" s="5">
        <v>15.931062390480459</v>
      </c>
    </row>
    <row r="90" spans="11:12">
      <c r="K90" s="3">
        <v>3.4800000000000035</v>
      </c>
      <c r="L90" s="5">
        <v>15.866267574065773</v>
      </c>
    </row>
    <row r="91" spans="11:12">
      <c r="K91" s="3">
        <v>3.5200000000000036</v>
      </c>
      <c r="L91" s="5">
        <v>15.995857206895149</v>
      </c>
    </row>
    <row r="92" spans="11:12">
      <c r="K92" s="3">
        <v>3.5600000000000036</v>
      </c>
      <c r="L92" s="5">
        <v>16.125446839724518</v>
      </c>
    </row>
    <row r="93" spans="11:12">
      <c r="K93" s="3">
        <v>3.6000000000000036</v>
      </c>
      <c r="L93" s="5">
        <v>16.125446839724518</v>
      </c>
    </row>
    <row r="94" spans="11:12">
      <c r="K94" s="3">
        <v>3.6400000000000037</v>
      </c>
      <c r="L94" s="5">
        <v>16.25503647255389</v>
      </c>
    </row>
    <row r="95" spans="11:12">
      <c r="K95" s="3">
        <v>3.6800000000000037</v>
      </c>
      <c r="L95" s="5">
        <v>16.190241656139204</v>
      </c>
    </row>
    <row r="96" spans="11:12">
      <c r="K96" s="3">
        <v>3.7200000000000037</v>
      </c>
      <c r="L96" s="5">
        <v>16.25503647255389</v>
      </c>
    </row>
    <row r="97" spans="11:12">
      <c r="K97" s="3">
        <v>3.7600000000000038</v>
      </c>
      <c r="L97" s="5">
        <v>16.25503647255389</v>
      </c>
    </row>
    <row r="98" spans="11:12">
      <c r="K98" s="3">
        <v>3.8000000000000038</v>
      </c>
      <c r="L98" s="5">
        <v>16.125446839724518</v>
      </c>
    </row>
    <row r="99" spans="11:12">
      <c r="K99" s="3">
        <v>3.8400000000000039</v>
      </c>
      <c r="L99" s="5">
        <v>16.125446839724518</v>
      </c>
    </row>
    <row r="100" spans="11:12">
      <c r="K100" s="3">
        <v>3.8800000000000039</v>
      </c>
      <c r="L100" s="5">
        <v>16.125446839724518</v>
      </c>
    </row>
    <row r="101" spans="11:12">
      <c r="K101" s="3">
        <v>3.9200000000000039</v>
      </c>
      <c r="L101" s="5">
        <v>15.995857206895149</v>
      </c>
    </row>
    <row r="102" spans="11:12">
      <c r="K102" s="3">
        <v>3.960000000000004</v>
      </c>
      <c r="L102" s="5">
        <v>15.931062390480459</v>
      </c>
    </row>
    <row r="103" spans="11:12">
      <c r="K103" s="3">
        <v>4.0000000000000036</v>
      </c>
      <c r="L103" s="5">
        <v>15.801472757651091</v>
      </c>
    </row>
    <row r="104" spans="11:12">
      <c r="K104" s="3">
        <v>4.0400000000000036</v>
      </c>
      <c r="L104" s="5">
        <v>15.477498675577655</v>
      </c>
    </row>
    <row r="105" spans="11:12">
      <c r="K105" s="3">
        <v>4.0800000000000036</v>
      </c>
      <c r="L105" s="5">
        <v>15.347909042748281</v>
      </c>
    </row>
    <row r="106" spans="11:12">
      <c r="K106" s="3">
        <v>4.1200000000000037</v>
      </c>
      <c r="L106" s="5">
        <v>15.283114226333593</v>
      </c>
    </row>
    <row r="107" spans="11:12">
      <c r="K107" s="3">
        <v>4.1600000000000037</v>
      </c>
      <c r="L107" s="5">
        <v>14.764755695016099</v>
      </c>
    </row>
    <row r="108" spans="11:12">
      <c r="K108" s="3">
        <v>4.2000000000000037</v>
      </c>
      <c r="L108" s="5">
        <v>14.311191980113293</v>
      </c>
    </row>
    <row r="109" spans="11:12">
      <c r="K109" s="3">
        <v>4.2400000000000038</v>
      </c>
      <c r="L109" s="5">
        <v>13.922423081625171</v>
      </c>
    </row>
    <row r="110" spans="11:12">
      <c r="K110" s="3">
        <v>4.2800000000000038</v>
      </c>
      <c r="L110" s="5">
        <v>13.274474917478301</v>
      </c>
    </row>
    <row r="111" spans="11:12">
      <c r="K111" s="3">
        <v>4.3200000000000038</v>
      </c>
      <c r="L111" s="5">
        <v>12.367347487672687</v>
      </c>
    </row>
    <row r="112" spans="11:12">
      <c r="K112" s="3">
        <v>4.3600000000000039</v>
      </c>
      <c r="L112" s="5">
        <v>11.978578589184565</v>
      </c>
    </row>
    <row r="113" spans="11:12">
      <c r="K113" s="3">
        <v>4.4000000000000039</v>
      </c>
      <c r="L113" s="5">
        <v>10.941861526549575</v>
      </c>
    </row>
    <row r="114" spans="11:12">
      <c r="K114" s="3">
        <v>4.4400000000000039</v>
      </c>
      <c r="L114" s="5">
        <v>9.7755548310852145</v>
      </c>
    </row>
    <row r="115" spans="11:12">
      <c r="K115" s="3">
        <v>4.480000000000004</v>
      </c>
      <c r="L115" s="5">
        <v>8.8036325848649106</v>
      </c>
    </row>
    <row r="116" spans="11:12">
      <c r="K116" s="3">
        <v>4.520000000000004</v>
      </c>
      <c r="L116" s="5">
        <v>7.3133518073271118</v>
      </c>
    </row>
    <row r="117" spans="11:12">
      <c r="K117" s="3">
        <v>4.5600000000000041</v>
      </c>
      <c r="L117" s="5">
        <v>6.5358140103508697</v>
      </c>
    </row>
    <row r="118" spans="11:12">
      <c r="K118" s="3">
        <v>4.6000000000000041</v>
      </c>
      <c r="L118" s="5">
        <v>4.9159435999836987</v>
      </c>
    </row>
    <row r="119" spans="11:12">
      <c r="K119" s="3">
        <v>4.6400000000000041</v>
      </c>
      <c r="L119" s="5">
        <v>2.0649716777374794</v>
      </c>
    </row>
    <row r="120" spans="11:12">
      <c r="K120" s="3">
        <v>4.6800000000000042</v>
      </c>
      <c r="L120" s="5">
        <v>1.0282546151024901</v>
      </c>
    </row>
    <row r="121" spans="11:12">
      <c r="K121" s="3">
        <v>4.7200000000000042</v>
      </c>
      <c r="L121" s="5">
        <v>0.89866498227311631</v>
      </c>
    </row>
    <row r="122" spans="11:12">
      <c r="K122" s="3">
        <v>4.76</v>
      </c>
      <c r="L122" s="5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="80" zoomScaleNormal="80" workbookViewId="0"/>
  </sheetViews>
  <sheetFormatPr defaultRowHeight="15"/>
  <cols>
    <col min="1" max="1" width="33.5703125" customWidth="1"/>
    <col min="2" max="2" width="10.28515625" customWidth="1"/>
  </cols>
  <sheetData>
    <row r="1" spans="1:2">
      <c r="A1" s="3" t="s">
        <v>30</v>
      </c>
      <c r="B1" s="5">
        <v>56</v>
      </c>
    </row>
    <row r="2" spans="1:2">
      <c r="A2" s="3" t="s">
        <v>31</v>
      </c>
      <c r="B2" s="5">
        <v>135</v>
      </c>
    </row>
    <row r="3" spans="1:2">
      <c r="A3" s="3" t="s">
        <v>32</v>
      </c>
      <c r="B3" s="5">
        <v>20</v>
      </c>
    </row>
    <row r="4" spans="1:2">
      <c r="A4" s="3" t="s">
        <v>33</v>
      </c>
      <c r="B4" s="5">
        <v>768</v>
      </c>
    </row>
    <row r="5" spans="1:2">
      <c r="A5" s="3"/>
      <c r="B5" s="5"/>
    </row>
    <row r="6" spans="1:2">
      <c r="A6" s="3"/>
      <c r="B6" s="5"/>
    </row>
    <row r="7" spans="1:2">
      <c r="A7" s="3"/>
      <c r="B7" s="5"/>
    </row>
    <row r="8" spans="1:2">
      <c r="A8" s="3"/>
      <c r="B8" s="5"/>
    </row>
    <row r="9" spans="1:2">
      <c r="A9" s="3"/>
      <c r="B9" s="5"/>
    </row>
    <row r="10" spans="1:2">
      <c r="A10" s="3"/>
      <c r="B10" s="5"/>
    </row>
    <row r="11" spans="1:2">
      <c r="A11" s="3"/>
      <c r="B11" s="5"/>
    </row>
    <row r="12" spans="1:2">
      <c r="A12" s="3"/>
      <c r="B12" s="5"/>
    </row>
    <row r="13" spans="1:2">
      <c r="A13" s="3"/>
      <c r="B13" s="5"/>
    </row>
    <row r="14" spans="1:2">
      <c r="A14" s="3"/>
      <c r="B14" s="5"/>
    </row>
    <row r="15" spans="1:2">
      <c r="A15" s="3"/>
      <c r="B15" s="5"/>
    </row>
    <row r="16" spans="1:2">
      <c r="A16" s="3"/>
      <c r="B16" s="5"/>
    </row>
    <row r="17" spans="1:2">
      <c r="A17" s="3"/>
      <c r="B17" s="5"/>
    </row>
    <row r="18" spans="1:2">
      <c r="A18" s="3"/>
      <c r="B18" s="5"/>
    </row>
    <row r="19" spans="1:2">
      <c r="A19" s="3"/>
      <c r="B19" s="5"/>
    </row>
    <row r="20" spans="1:2">
      <c r="A20" s="3"/>
      <c r="B20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="80" zoomScaleNormal="80" workbookViewId="0">
      <selection activeCell="A2" sqref="A2"/>
    </sheetView>
  </sheetViews>
  <sheetFormatPr defaultRowHeight="15"/>
  <cols>
    <col min="1" max="1" width="33.5703125" customWidth="1"/>
    <col min="2" max="2" width="10.28515625" customWidth="1"/>
    <col min="3" max="3" width="109.85546875" customWidth="1"/>
  </cols>
  <sheetData>
    <row r="1" spans="1:3">
      <c r="A1" s="3" t="s">
        <v>34</v>
      </c>
      <c r="B1" s="5">
        <v>0.01</v>
      </c>
      <c r="C1" s="11" t="s">
        <v>35</v>
      </c>
    </row>
    <row r="2" spans="1:3">
      <c r="A2" s="3"/>
      <c r="B2" s="5"/>
    </row>
    <row r="3" spans="1:3">
      <c r="A3" s="3"/>
      <c r="B3" s="5"/>
    </row>
    <row r="4" spans="1:3">
      <c r="A4" s="3"/>
      <c r="B4" s="5"/>
    </row>
    <row r="5" spans="1:3">
      <c r="A5" s="3"/>
      <c r="B5" s="5"/>
    </row>
    <row r="6" spans="1:3">
      <c r="A6" s="3"/>
      <c r="B6" s="5"/>
    </row>
    <row r="7" spans="1:3">
      <c r="A7" s="3"/>
      <c r="B7" s="5"/>
    </row>
    <row r="8" spans="1:3">
      <c r="A8" s="3"/>
      <c r="B8" s="5"/>
    </row>
    <row r="9" spans="1:3">
      <c r="A9" s="3"/>
      <c r="B9" s="5"/>
    </row>
    <row r="10" spans="1:3">
      <c r="A10" s="3"/>
      <c r="B10" s="5"/>
    </row>
    <row r="11" spans="1:3">
      <c r="A11" s="3"/>
      <c r="B11" s="5"/>
    </row>
    <row r="12" spans="1:3">
      <c r="A12" s="3"/>
      <c r="B12" s="5"/>
    </row>
    <row r="13" spans="1:3">
      <c r="A13" s="3"/>
      <c r="B13" s="5"/>
    </row>
    <row r="14" spans="1:3">
      <c r="A14" s="3"/>
      <c r="B14" s="5"/>
    </row>
    <row r="15" spans="1:3">
      <c r="A15" s="3"/>
      <c r="B15" s="5"/>
    </row>
    <row r="16" spans="1:3">
      <c r="A16" s="3"/>
      <c r="B16" s="5"/>
    </row>
    <row r="17" spans="1:2">
      <c r="A17" s="3"/>
      <c r="B17" s="5"/>
    </row>
    <row r="18" spans="1:2">
      <c r="A18" s="3"/>
      <c r="B18" s="5"/>
    </row>
    <row r="19" spans="1:2">
      <c r="A19" s="3"/>
      <c r="B19" s="5"/>
    </row>
    <row r="20" spans="1:2">
      <c r="A20" s="3"/>
      <c r="B2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Силы трения</vt:lpstr>
      <vt:lpstr>Инерционные характеристики</vt:lpstr>
      <vt:lpstr>Стартовые данные</vt:lpstr>
      <vt:lpstr>Точность расчёта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2011-11-01T09:07:11Z</dcterms:created>
  <dcterms:modified xsi:type="dcterms:W3CDTF">2011-11-15T11:22:47Z</dcterms:modified>
</cp:coreProperties>
</file>