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основная" sheetId="1" r:id="rId1"/>
    <sheet name="protecte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<sst xmlns="http://schemas.openxmlformats.org/spreadsheetml/2006/main" count="22" uniqueCount="6">
  <si>
    <t>% R</t>
  </si>
  <si>
    <t>% попаданий</t>
  </si>
  <si>
    <t>y</t>
  </si>
  <si>
    <t>x</t>
  </si>
  <si>
    <t>d Y</t>
  </si>
  <si>
    <t>разница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</si>
</sst>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8">
    <font>
      <sz val="10"/>
      <name val="Arial"/>
      <family val="0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4" fontId="0" fillId="2" borderId="0" xfId="0" applyNumberForma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v>официальный график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основная!$A$36:$A$40</c:f>
              <c:numCache/>
            </c:numRef>
          </c:xVal>
          <c:yVal>
            <c:numRef>
              <c:f>основная!$B$36:$B$40</c:f>
              <c:numCache/>
            </c:numRef>
          </c:yVal>
          <c:smooth val="1"/>
        </c:ser>
        <c:ser>
          <c:idx val="1"/>
          <c:order val="1"/>
          <c:tx>
            <c:v>рассчётная парабола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основная!$A$36:$A$40</c:f>
              <c:numCache/>
            </c:numRef>
          </c:xVal>
          <c:yVal>
            <c:numRef>
              <c:f>основная!$C$36:$C$40</c:f>
              <c:numCache/>
            </c:numRef>
          </c:yVal>
          <c:smooth val="1"/>
        </c:ser>
        <c:axId val="46101146"/>
        <c:axId val="12257131"/>
      </c:scatterChart>
      <c:valAx>
        <c:axId val="4610114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радиуса</a:t>
                </a:r>
              </a:p>
            </c:rich>
          </c:tx>
          <c:layout>
            <c:manualLayout>
              <c:xMode val="factor"/>
              <c:yMode val="factor"/>
              <c:x val="0.04175"/>
              <c:y val="0.0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crossBetween val="midCat"/>
        <c:dispUnits/>
        <c:majorUnit val="10"/>
      </c:valAx>
      <c:valAx>
        <c:axId val="12257131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попаданий</a:t>
                </a:r>
              </a:p>
            </c:rich>
          </c:tx>
          <c:layout>
            <c:manualLayout>
              <c:xMode val="factor"/>
              <c:yMode val="factor"/>
              <c:x val="0.0572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protected!$A$36:$A$42</c:f>
              <c:numCache/>
            </c:numRef>
          </c:xVal>
          <c:yVal>
            <c:numRef>
              <c:f>protected!$B$36:$B$42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protected!$A$36:$A$42</c:f>
              <c:numCache/>
            </c:numRef>
          </c:xVal>
          <c:yVal>
            <c:numRef>
              <c:f>protected!$C$36:$C$42</c:f>
              <c:numCache/>
            </c:numRef>
          </c:yVal>
          <c:smooth val="1"/>
        </c:ser>
        <c:axId val="43205316"/>
        <c:axId val="53303525"/>
      </c:scatterChart>
      <c:valAx>
        <c:axId val="432053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радиуса</a:t>
                </a:r>
              </a:p>
            </c:rich>
          </c:tx>
          <c:layout>
            <c:manualLayout>
              <c:xMode val="factor"/>
              <c:yMode val="factor"/>
              <c:x val="0.04175"/>
              <c:y val="0.0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 val="autoZero"/>
        <c:crossBetween val="midCat"/>
        <c:dispUnits/>
        <c:majorUnit val="10"/>
      </c:valAx>
      <c:valAx>
        <c:axId val="53303525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попаданий</a:t>
                </a:r>
              </a:p>
            </c:rich>
          </c:tx>
          <c:layout>
            <c:manualLayout>
              <c:xMode val="factor"/>
              <c:yMode val="factor"/>
              <c:x val="0.0572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47625</xdr:rowOff>
    </xdr:from>
    <xdr:to>
      <xdr:col>11</xdr:col>
      <xdr:colOff>295275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200150" y="209550"/>
        <a:ext cx="65817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18</xdr:row>
      <xdr:rowOff>104775</xdr:rowOff>
    </xdr:from>
    <xdr:to>
      <xdr:col>8</xdr:col>
      <xdr:colOff>495300</xdr:colOff>
      <xdr:row>19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3867150" y="3028950"/>
          <a:ext cx="2286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 = 2,24114 * X - 0,01241 * X^2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47625</xdr:rowOff>
    </xdr:from>
    <xdr:to>
      <xdr:col>11</xdr:col>
      <xdr:colOff>295275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200150" y="209550"/>
        <a:ext cx="62865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17</xdr:row>
      <xdr:rowOff>152400</xdr:rowOff>
    </xdr:from>
    <xdr:to>
      <xdr:col>8</xdr:col>
      <xdr:colOff>523875</xdr:colOff>
      <xdr:row>19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00450" y="2914650"/>
          <a:ext cx="2286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 = 2,24114 * X - 0,01241 * X^2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3.00390625" style="0" customWidth="1"/>
    <col min="2" max="2" width="13.57421875" style="0" customWidth="1"/>
    <col min="3" max="3" width="12.57421875" style="0" customWidth="1"/>
    <col min="4" max="5" width="9.140625" style="2" customWidth="1"/>
    <col min="15" max="15" width="17.8515625" style="0" customWidth="1"/>
    <col min="20" max="20" width="14.57421875" style="0" customWidth="1"/>
    <col min="26" max="26" width="9.140625" style="2" customWidth="1"/>
  </cols>
  <sheetData>
    <row r="1" spans="14:16" ht="12.75">
      <c r="N1" s="25" t="s">
        <v>3</v>
      </c>
      <c r="O1" s="26" t="s">
        <v>2</v>
      </c>
      <c r="P1" s="27" t="s">
        <v>4</v>
      </c>
    </row>
    <row r="2" spans="14:26" ht="13.5" thickBot="1">
      <c r="N2" s="28" t="s">
        <v>0</v>
      </c>
      <c r="O2" s="29" t="s">
        <v>1</v>
      </c>
      <c r="P2" s="30" t="s">
        <v>5</v>
      </c>
      <c r="Z2"/>
    </row>
    <row r="3" spans="1:26" ht="12.75">
      <c r="A3" s="5"/>
      <c r="N3" s="1">
        <v>0</v>
      </c>
      <c r="O3" s="3">
        <f aca="true" t="shared" si="0" ref="O3:O34">($A$44*N3)-($A$45*N3^2)</f>
        <v>0</v>
      </c>
      <c r="P3" s="3"/>
      <c r="Z3"/>
    </row>
    <row r="4" spans="14:26" ht="12.75">
      <c r="N4" s="1">
        <v>1</v>
      </c>
      <c r="O4" s="3">
        <f t="shared" si="0"/>
        <v>2.22873</v>
      </c>
      <c r="P4" s="3">
        <f aca="true" t="shared" si="1" ref="P4:P35">O4-O3</f>
        <v>2.22873</v>
      </c>
      <c r="Z4"/>
    </row>
    <row r="5" spans="14:26" ht="12.75">
      <c r="N5" s="1">
        <v>2</v>
      </c>
      <c r="O5" s="3">
        <f t="shared" si="0"/>
        <v>4.43264</v>
      </c>
      <c r="P5" s="3">
        <f t="shared" si="1"/>
        <v>2.20391</v>
      </c>
      <c r="Z5"/>
    </row>
    <row r="6" spans="5:26" ht="12.75">
      <c r="E6" s="3"/>
      <c r="N6" s="1">
        <v>3</v>
      </c>
      <c r="O6" s="3">
        <f t="shared" si="0"/>
        <v>6.6117300000000006</v>
      </c>
      <c r="P6" s="3">
        <f t="shared" si="1"/>
        <v>2.1790900000000004</v>
      </c>
      <c r="Z6"/>
    </row>
    <row r="7" spans="5:26" ht="12.75">
      <c r="E7" s="3"/>
      <c r="G7" s="4"/>
      <c r="N7" s="1">
        <v>4</v>
      </c>
      <c r="O7" s="3">
        <f t="shared" si="0"/>
        <v>8.766</v>
      </c>
      <c r="P7" s="3">
        <f t="shared" si="1"/>
        <v>2.1542699999999995</v>
      </c>
      <c r="Z7"/>
    </row>
    <row r="8" spans="5:26" ht="12.75">
      <c r="E8" s="3"/>
      <c r="G8" s="4"/>
      <c r="N8" s="1">
        <v>5</v>
      </c>
      <c r="O8" s="3">
        <f t="shared" si="0"/>
        <v>10.89545</v>
      </c>
      <c r="P8" s="3">
        <f t="shared" si="1"/>
        <v>2.1294500000000003</v>
      </c>
      <c r="Z8"/>
    </row>
    <row r="9" spans="5:26" ht="12.75">
      <c r="E9" s="3"/>
      <c r="G9" s="4"/>
      <c r="N9" s="1">
        <v>6</v>
      </c>
      <c r="O9" s="3">
        <f t="shared" si="0"/>
        <v>13.000080000000002</v>
      </c>
      <c r="P9" s="3">
        <f t="shared" si="1"/>
        <v>2.104630000000002</v>
      </c>
      <c r="Z9"/>
    </row>
    <row r="10" spans="5:26" ht="12.75">
      <c r="E10" s="3"/>
      <c r="N10" s="1">
        <v>7</v>
      </c>
      <c r="O10" s="3">
        <f t="shared" si="0"/>
        <v>15.07989</v>
      </c>
      <c r="P10" s="3">
        <f t="shared" si="1"/>
        <v>2.0798099999999984</v>
      </c>
      <c r="Z10"/>
    </row>
    <row r="11" spans="14:26" ht="12.75">
      <c r="N11" s="1">
        <v>8</v>
      </c>
      <c r="O11" s="3">
        <f t="shared" si="0"/>
        <v>17.134880000000003</v>
      </c>
      <c r="P11" s="3">
        <f t="shared" si="1"/>
        <v>2.054990000000002</v>
      </c>
      <c r="Z11"/>
    </row>
    <row r="12" spans="14:26" ht="12.75">
      <c r="N12" s="1">
        <v>9</v>
      </c>
      <c r="O12" s="3">
        <f t="shared" si="0"/>
        <v>19.16505</v>
      </c>
      <c r="P12" s="3">
        <f t="shared" si="1"/>
        <v>2.0301699999999983</v>
      </c>
      <c r="Z12"/>
    </row>
    <row r="13" spans="14:26" ht="12.75">
      <c r="N13" s="1">
        <v>10</v>
      </c>
      <c r="O13" s="3">
        <f t="shared" si="0"/>
        <v>21.1704</v>
      </c>
      <c r="P13" s="3">
        <f t="shared" si="1"/>
        <v>2.00535</v>
      </c>
      <c r="Z13"/>
    </row>
    <row r="14" spans="14:26" ht="12.75">
      <c r="N14" s="1">
        <v>11</v>
      </c>
      <c r="O14" s="3">
        <f t="shared" si="0"/>
        <v>23.150930000000002</v>
      </c>
      <c r="P14" s="3">
        <f t="shared" si="1"/>
        <v>1.9805300000000017</v>
      </c>
      <c r="Z14"/>
    </row>
    <row r="15" spans="14:26" ht="12.75">
      <c r="N15" s="1">
        <v>12</v>
      </c>
      <c r="O15" s="3">
        <f t="shared" si="0"/>
        <v>25.106640000000002</v>
      </c>
      <c r="P15" s="3">
        <f t="shared" si="1"/>
        <v>1.9557099999999998</v>
      </c>
      <c r="Z15"/>
    </row>
    <row r="16" spans="14:26" ht="12.75">
      <c r="N16" s="1">
        <v>13</v>
      </c>
      <c r="O16" s="3">
        <f t="shared" si="0"/>
        <v>27.03753</v>
      </c>
      <c r="P16" s="3">
        <f t="shared" si="1"/>
        <v>1.930889999999998</v>
      </c>
      <c r="Z16"/>
    </row>
    <row r="17" spans="14:26" ht="12.75">
      <c r="N17" s="1">
        <v>14</v>
      </c>
      <c r="O17" s="3">
        <f t="shared" si="0"/>
        <v>28.943600000000004</v>
      </c>
      <c r="P17" s="3">
        <f t="shared" si="1"/>
        <v>1.9060700000000033</v>
      </c>
      <c r="Z17"/>
    </row>
    <row r="18" spans="14:26" ht="12.75">
      <c r="N18" s="1">
        <v>15</v>
      </c>
      <c r="O18" s="3">
        <f t="shared" si="0"/>
        <v>30.82485</v>
      </c>
      <c r="P18" s="3">
        <f t="shared" si="1"/>
        <v>1.8812499999999979</v>
      </c>
      <c r="Z18"/>
    </row>
    <row r="19" spans="14:26" ht="12.75">
      <c r="N19" s="1">
        <v>16</v>
      </c>
      <c r="O19" s="3">
        <f t="shared" si="0"/>
        <v>32.68128</v>
      </c>
      <c r="P19" s="3">
        <f t="shared" si="1"/>
        <v>1.8564299999999996</v>
      </c>
      <c r="Z19"/>
    </row>
    <row r="20" spans="14:26" ht="12.75">
      <c r="N20" s="1">
        <v>17</v>
      </c>
      <c r="O20" s="3">
        <f t="shared" si="0"/>
        <v>34.512890000000006</v>
      </c>
      <c r="P20" s="3">
        <f t="shared" si="1"/>
        <v>1.8316100000000048</v>
      </c>
      <c r="Z20"/>
    </row>
    <row r="21" spans="14:26" ht="12.75">
      <c r="N21" s="1">
        <v>18</v>
      </c>
      <c r="O21" s="3">
        <f t="shared" si="0"/>
        <v>36.319680000000005</v>
      </c>
      <c r="P21" s="3">
        <f t="shared" si="1"/>
        <v>1.8067899999999995</v>
      </c>
      <c r="Z21"/>
    </row>
    <row r="22" spans="14:26" ht="12.75">
      <c r="N22" s="1">
        <v>19</v>
      </c>
      <c r="O22" s="3">
        <f t="shared" si="0"/>
        <v>38.10165</v>
      </c>
      <c r="P22" s="3">
        <f t="shared" si="1"/>
        <v>1.781969999999994</v>
      </c>
      <c r="Z22"/>
    </row>
    <row r="23" spans="14:26" ht="12.75">
      <c r="N23" s="1">
        <v>20</v>
      </c>
      <c r="O23" s="3">
        <f t="shared" si="0"/>
        <v>39.8588</v>
      </c>
      <c r="P23" s="3">
        <f t="shared" si="1"/>
        <v>1.7571500000000029</v>
      </c>
      <c r="Z23"/>
    </row>
    <row r="24" spans="14:26" ht="12.75">
      <c r="N24" s="1">
        <v>21</v>
      </c>
      <c r="O24" s="3">
        <f t="shared" si="0"/>
        <v>41.59113</v>
      </c>
      <c r="P24" s="3">
        <f t="shared" si="1"/>
        <v>1.7323299999999975</v>
      </c>
      <c r="Z24"/>
    </row>
    <row r="25" spans="14:26" ht="12.75">
      <c r="N25" s="1">
        <v>22</v>
      </c>
      <c r="O25" s="3">
        <f t="shared" si="0"/>
        <v>43.298640000000006</v>
      </c>
      <c r="P25" s="3">
        <f t="shared" si="1"/>
        <v>1.7075100000000063</v>
      </c>
      <c r="Z25"/>
    </row>
    <row r="26" spans="14:26" ht="12.75">
      <c r="N26" s="1">
        <v>23</v>
      </c>
      <c r="O26" s="3">
        <f t="shared" si="0"/>
        <v>44.98133000000001</v>
      </c>
      <c r="P26" s="3">
        <f t="shared" si="1"/>
        <v>1.682690000000001</v>
      </c>
      <c r="Z26"/>
    </row>
    <row r="27" spans="14:26" ht="12.75">
      <c r="N27" s="1">
        <v>24</v>
      </c>
      <c r="O27" s="3">
        <f t="shared" si="0"/>
        <v>46.63920000000001</v>
      </c>
      <c r="P27" s="3">
        <f t="shared" si="1"/>
        <v>1.6578700000000026</v>
      </c>
      <c r="Z27"/>
    </row>
    <row r="28" spans="14:26" ht="12.75">
      <c r="N28" s="11">
        <v>25</v>
      </c>
      <c r="O28" s="10">
        <f t="shared" si="0"/>
        <v>48.27225</v>
      </c>
      <c r="P28" s="10">
        <f t="shared" si="1"/>
        <v>1.6330499999999901</v>
      </c>
      <c r="Q28" s="12"/>
      <c r="Z28" s="9"/>
    </row>
    <row r="29" spans="14:26" ht="12.75">
      <c r="N29" s="1">
        <v>26</v>
      </c>
      <c r="O29" s="3">
        <f t="shared" si="0"/>
        <v>49.880480000000006</v>
      </c>
      <c r="P29" s="3">
        <f t="shared" si="1"/>
        <v>1.608230000000006</v>
      </c>
      <c r="Z29"/>
    </row>
    <row r="30" spans="14:26" ht="12.75">
      <c r="N30" s="1">
        <v>27</v>
      </c>
      <c r="O30" s="3">
        <f t="shared" si="0"/>
        <v>51.463890000000006</v>
      </c>
      <c r="P30" s="3">
        <f t="shared" si="1"/>
        <v>1.5834100000000007</v>
      </c>
      <c r="Z30"/>
    </row>
    <row r="31" spans="14:26" ht="12.75">
      <c r="N31" s="1">
        <v>28</v>
      </c>
      <c r="O31" s="3">
        <f t="shared" si="0"/>
        <v>53.02248000000001</v>
      </c>
      <c r="P31" s="3">
        <f t="shared" si="1"/>
        <v>1.5585900000000024</v>
      </c>
      <c r="Z31"/>
    </row>
    <row r="32" spans="14:26" ht="12.75">
      <c r="N32" s="1">
        <v>29</v>
      </c>
      <c r="O32" s="3">
        <f t="shared" si="0"/>
        <v>54.55625</v>
      </c>
      <c r="P32" s="3">
        <f t="shared" si="1"/>
        <v>1.5337699999999899</v>
      </c>
      <c r="Z32"/>
    </row>
    <row r="33" spans="14:26" ht="13.5" thickBot="1">
      <c r="N33" s="1">
        <v>30</v>
      </c>
      <c r="O33" s="3">
        <f t="shared" si="0"/>
        <v>56.065200000000004</v>
      </c>
      <c r="P33" s="3">
        <f t="shared" si="1"/>
        <v>1.5089500000000058</v>
      </c>
      <c r="Z33"/>
    </row>
    <row r="34" spans="1:26" ht="13.5" thickTop="1">
      <c r="A34" s="15" t="s">
        <v>3</v>
      </c>
      <c r="B34" s="16" t="s">
        <v>2</v>
      </c>
      <c r="C34" s="17" t="s">
        <v>2</v>
      </c>
      <c r="N34" s="1">
        <v>31</v>
      </c>
      <c r="O34" s="3">
        <f t="shared" si="0"/>
        <v>57.549330000000005</v>
      </c>
      <c r="P34" s="3">
        <f t="shared" si="1"/>
        <v>1.4841300000000004</v>
      </c>
      <c r="Z34"/>
    </row>
    <row r="35" spans="1:26" ht="12.75">
      <c r="A35" s="18" t="s">
        <v>0</v>
      </c>
      <c r="B35" s="7" t="s">
        <v>1</v>
      </c>
      <c r="C35" s="19"/>
      <c r="N35" s="1">
        <v>32</v>
      </c>
      <c r="O35" s="3">
        <f aca="true" t="shared" si="2" ref="O35:O66">($A$44*N35)-($A$45*N35^2)</f>
        <v>59.00864000000001</v>
      </c>
      <c r="P35" s="3">
        <f t="shared" si="1"/>
        <v>1.459310000000002</v>
      </c>
      <c r="Z35"/>
    </row>
    <row r="36" spans="1:26" ht="12.75">
      <c r="A36" s="20">
        <v>0</v>
      </c>
      <c r="B36" s="8">
        <v>0</v>
      </c>
      <c r="C36" s="21">
        <f>O3</f>
        <v>0</v>
      </c>
      <c r="N36" s="1">
        <v>33</v>
      </c>
      <c r="O36" s="3">
        <f t="shared" si="2"/>
        <v>60.44313000000001</v>
      </c>
      <c r="P36" s="3">
        <f aca="true" t="shared" si="3" ref="P36:P67">O36-O35</f>
        <v>1.4344900000000038</v>
      </c>
      <c r="Z36"/>
    </row>
    <row r="37" spans="1:26" ht="12.75">
      <c r="A37" s="20">
        <v>25</v>
      </c>
      <c r="B37" s="8">
        <v>50</v>
      </c>
      <c r="C37" s="21">
        <f>O28</f>
        <v>48.27225</v>
      </c>
      <c r="N37" s="1">
        <v>34</v>
      </c>
      <c r="O37" s="3">
        <f t="shared" si="2"/>
        <v>61.85280000000001</v>
      </c>
      <c r="P37" s="3">
        <f t="shared" si="3"/>
        <v>1.4096699999999984</v>
      </c>
      <c r="Z37"/>
    </row>
    <row r="38" spans="1:26" ht="12.75">
      <c r="A38" s="20">
        <v>50</v>
      </c>
      <c r="B38" s="8">
        <v>82</v>
      </c>
      <c r="C38" s="21">
        <f>O53</f>
        <v>81.03200000000001</v>
      </c>
      <c r="N38" s="1">
        <v>35</v>
      </c>
      <c r="O38" s="3">
        <f t="shared" si="2"/>
        <v>63.23765000000001</v>
      </c>
      <c r="P38" s="3">
        <f t="shared" si="3"/>
        <v>1.3848500000000001</v>
      </c>
      <c r="Z38"/>
    </row>
    <row r="39" spans="1:26" ht="12.75">
      <c r="A39" s="20">
        <v>75</v>
      </c>
      <c r="B39" s="8">
        <v>96</v>
      </c>
      <c r="C39" s="21">
        <f>O78</f>
        <v>98.27925</v>
      </c>
      <c r="N39" s="1">
        <v>36</v>
      </c>
      <c r="O39" s="3">
        <f t="shared" si="2"/>
        <v>64.59768000000001</v>
      </c>
      <c r="P39" s="3">
        <f t="shared" si="3"/>
        <v>1.3600300000000018</v>
      </c>
      <c r="Z39"/>
    </row>
    <row r="40" spans="1:26" ht="13.5" thickBot="1">
      <c r="A40" s="22">
        <v>100</v>
      </c>
      <c r="B40" s="23">
        <v>100</v>
      </c>
      <c r="C40" s="24">
        <f>O103</f>
        <v>100.01400000000001</v>
      </c>
      <c r="N40" s="1">
        <v>37</v>
      </c>
      <c r="O40" s="3">
        <f t="shared" si="2"/>
        <v>65.93289000000001</v>
      </c>
      <c r="P40" s="3">
        <f t="shared" si="3"/>
        <v>1.3352100000000036</v>
      </c>
      <c r="Z40"/>
    </row>
    <row r="41" spans="1:26" ht="13.5" thickTop="1">
      <c r="A41" s="1"/>
      <c r="C41" s="6"/>
      <c r="N41" s="1">
        <v>38</v>
      </c>
      <c r="O41" s="3">
        <f t="shared" si="2"/>
        <v>67.24328</v>
      </c>
      <c r="P41" s="3">
        <f t="shared" si="3"/>
        <v>1.310389999999984</v>
      </c>
      <c r="Z41"/>
    </row>
    <row r="42" spans="1:26" ht="12.75">
      <c r="A42" s="1"/>
      <c r="C42" s="6"/>
      <c r="N42" s="1">
        <v>39</v>
      </c>
      <c r="O42" s="3">
        <f t="shared" si="2"/>
        <v>68.52885</v>
      </c>
      <c r="P42" s="3">
        <f t="shared" si="3"/>
        <v>1.285570000000007</v>
      </c>
      <c r="Z42"/>
    </row>
    <row r="43" spans="1:26" ht="13.5" thickBot="1">
      <c r="A43" s="1"/>
      <c r="N43" s="1">
        <v>40</v>
      </c>
      <c r="O43" s="3">
        <f t="shared" si="2"/>
        <v>69.78960000000001</v>
      </c>
      <c r="P43" s="3">
        <f t="shared" si="3"/>
        <v>1.2607500000000016</v>
      </c>
      <c r="Z43"/>
    </row>
    <row r="44" spans="1:26" ht="12.75">
      <c r="A44" s="13">
        <v>2.24114</v>
      </c>
      <c r="N44" s="1">
        <v>41</v>
      </c>
      <c r="O44" s="3">
        <f t="shared" si="2"/>
        <v>71.02553</v>
      </c>
      <c r="P44" s="3">
        <f t="shared" si="3"/>
        <v>1.2359299999999962</v>
      </c>
      <c r="Z44"/>
    </row>
    <row r="45" spans="1:26" ht="13.5" thickBot="1">
      <c r="A45" s="14">
        <v>0.01241</v>
      </c>
      <c r="N45" s="1">
        <v>42</v>
      </c>
      <c r="O45" s="3">
        <f t="shared" si="2"/>
        <v>72.23664000000001</v>
      </c>
      <c r="P45" s="3">
        <f t="shared" si="3"/>
        <v>1.211110000000005</v>
      </c>
      <c r="Z45"/>
    </row>
    <row r="46" spans="14:26" ht="12.75">
      <c r="N46" s="1">
        <v>43</v>
      </c>
      <c r="O46" s="3">
        <f t="shared" si="2"/>
        <v>73.42293000000001</v>
      </c>
      <c r="P46" s="3">
        <f t="shared" si="3"/>
        <v>1.1862899999999996</v>
      </c>
      <c r="Z46"/>
    </row>
    <row r="47" spans="14:26" ht="12.75">
      <c r="N47" s="1">
        <v>44</v>
      </c>
      <c r="O47" s="3">
        <f t="shared" si="2"/>
        <v>74.58440000000002</v>
      </c>
      <c r="P47" s="3">
        <f t="shared" si="3"/>
        <v>1.1614700000000084</v>
      </c>
      <c r="Z47"/>
    </row>
    <row r="48" spans="14:26" ht="12.75">
      <c r="N48" s="1">
        <v>45</v>
      </c>
      <c r="O48" s="3">
        <f t="shared" si="2"/>
        <v>75.72105000000002</v>
      </c>
      <c r="P48" s="3">
        <f t="shared" si="3"/>
        <v>1.136650000000003</v>
      </c>
      <c r="Z48"/>
    </row>
    <row r="49" spans="14:26" ht="12.75">
      <c r="N49" s="1">
        <v>46</v>
      </c>
      <c r="O49" s="3">
        <f t="shared" si="2"/>
        <v>76.83288000000002</v>
      </c>
      <c r="P49" s="3">
        <f t="shared" si="3"/>
        <v>1.1118299999999977</v>
      </c>
      <c r="Z49"/>
    </row>
    <row r="50" spans="14:26" ht="12.75">
      <c r="N50" s="1">
        <v>47</v>
      </c>
      <c r="O50" s="3">
        <f t="shared" si="2"/>
        <v>77.91989000000001</v>
      </c>
      <c r="P50" s="3">
        <f t="shared" si="3"/>
        <v>1.0870099999999923</v>
      </c>
      <c r="Z50"/>
    </row>
    <row r="51" spans="14:26" ht="12.75">
      <c r="N51" s="1">
        <v>48</v>
      </c>
      <c r="O51" s="3">
        <f t="shared" si="2"/>
        <v>78.98208000000001</v>
      </c>
      <c r="P51" s="3">
        <f t="shared" si="3"/>
        <v>1.062190000000001</v>
      </c>
      <c r="Z51"/>
    </row>
    <row r="52" spans="14:26" ht="12.75">
      <c r="N52" s="1">
        <v>49</v>
      </c>
      <c r="O52" s="3">
        <f t="shared" si="2"/>
        <v>80.01945</v>
      </c>
      <c r="P52" s="3">
        <f t="shared" si="3"/>
        <v>1.0373699999999957</v>
      </c>
      <c r="Z52"/>
    </row>
    <row r="53" spans="14:26" ht="12.75">
      <c r="N53" s="11">
        <v>50</v>
      </c>
      <c r="O53" s="10">
        <f t="shared" si="2"/>
        <v>81.03200000000001</v>
      </c>
      <c r="P53" s="10">
        <f t="shared" si="3"/>
        <v>1.0125500000000045</v>
      </c>
      <c r="Z53" s="9"/>
    </row>
    <row r="54" spans="14:26" ht="12.75">
      <c r="N54" s="1">
        <v>51</v>
      </c>
      <c r="O54" s="3">
        <f t="shared" si="2"/>
        <v>82.01973000000001</v>
      </c>
      <c r="P54" s="3">
        <f t="shared" si="3"/>
        <v>0.9877299999999991</v>
      </c>
      <c r="Z54"/>
    </row>
    <row r="55" spans="14:26" ht="12.75">
      <c r="N55" s="1">
        <v>52</v>
      </c>
      <c r="O55" s="3">
        <f t="shared" si="2"/>
        <v>82.98264</v>
      </c>
      <c r="P55" s="3">
        <f t="shared" si="3"/>
        <v>0.9629099999999937</v>
      </c>
      <c r="Z55"/>
    </row>
    <row r="56" spans="14:26" ht="12.75">
      <c r="N56" s="1">
        <v>53</v>
      </c>
      <c r="O56" s="3">
        <f t="shared" si="2"/>
        <v>83.92073</v>
      </c>
      <c r="P56" s="3">
        <f t="shared" si="3"/>
        <v>0.9380900000000025</v>
      </c>
      <c r="Z56"/>
    </row>
    <row r="57" spans="14:26" ht="12.75">
      <c r="N57" s="1">
        <v>54</v>
      </c>
      <c r="O57" s="3">
        <f t="shared" si="2"/>
        <v>84.834</v>
      </c>
      <c r="P57" s="3">
        <f t="shared" si="3"/>
        <v>0.9132699999999971</v>
      </c>
      <c r="Z57"/>
    </row>
    <row r="58" spans="14:26" ht="12.75">
      <c r="N58" s="1">
        <v>55</v>
      </c>
      <c r="O58" s="3">
        <f t="shared" si="2"/>
        <v>85.72245000000001</v>
      </c>
      <c r="P58" s="3">
        <f t="shared" si="3"/>
        <v>0.888450000000006</v>
      </c>
      <c r="Z58"/>
    </row>
    <row r="59" spans="14:26" ht="12.75">
      <c r="N59" s="1">
        <v>56</v>
      </c>
      <c r="O59" s="3">
        <f t="shared" si="2"/>
        <v>86.58608000000001</v>
      </c>
      <c r="P59" s="3">
        <f t="shared" si="3"/>
        <v>0.8636300000000006</v>
      </c>
      <c r="Z59"/>
    </row>
    <row r="60" spans="14:26" ht="12.75">
      <c r="N60" s="1">
        <v>57</v>
      </c>
      <c r="O60" s="3">
        <f t="shared" si="2"/>
        <v>87.42489</v>
      </c>
      <c r="P60" s="3">
        <f t="shared" si="3"/>
        <v>0.8388099999999952</v>
      </c>
      <c r="Z60"/>
    </row>
    <row r="61" spans="14:26" ht="12.75">
      <c r="N61" s="1">
        <v>58</v>
      </c>
      <c r="O61" s="3">
        <f t="shared" si="2"/>
        <v>88.23888</v>
      </c>
      <c r="P61" s="3">
        <f t="shared" si="3"/>
        <v>0.8139899999999898</v>
      </c>
      <c r="Z61"/>
    </row>
    <row r="62" spans="14:26" ht="12.75">
      <c r="N62" s="1">
        <v>59</v>
      </c>
      <c r="O62" s="3">
        <f t="shared" si="2"/>
        <v>89.02805000000001</v>
      </c>
      <c r="P62" s="3">
        <f t="shared" si="3"/>
        <v>0.7891700000000128</v>
      </c>
      <c r="Z62"/>
    </row>
    <row r="63" spans="14:26" ht="12.75">
      <c r="N63" s="1">
        <v>60</v>
      </c>
      <c r="O63" s="3">
        <f t="shared" si="2"/>
        <v>89.79240000000001</v>
      </c>
      <c r="P63" s="3">
        <f t="shared" si="3"/>
        <v>0.7643500000000074</v>
      </c>
      <c r="Z63"/>
    </row>
    <row r="64" spans="14:26" ht="12.75">
      <c r="N64" s="1">
        <v>61</v>
      </c>
      <c r="O64" s="3">
        <f t="shared" si="2"/>
        <v>90.53193000000002</v>
      </c>
      <c r="P64" s="3">
        <f t="shared" si="3"/>
        <v>0.739530000000002</v>
      </c>
      <c r="Z64"/>
    </row>
    <row r="65" spans="14:26" ht="12.75">
      <c r="N65" s="1">
        <v>62</v>
      </c>
      <c r="O65" s="3">
        <f t="shared" si="2"/>
        <v>91.24664000000001</v>
      </c>
      <c r="P65" s="3">
        <f t="shared" si="3"/>
        <v>0.7147099999999966</v>
      </c>
      <c r="Z65"/>
    </row>
    <row r="66" spans="14:26" ht="12.75">
      <c r="N66" s="1">
        <v>63</v>
      </c>
      <c r="O66" s="3">
        <f t="shared" si="2"/>
        <v>91.93653</v>
      </c>
      <c r="P66" s="3">
        <f t="shared" si="3"/>
        <v>0.6898899999999912</v>
      </c>
      <c r="Z66"/>
    </row>
    <row r="67" spans="14:26" ht="12.75">
      <c r="N67" s="1">
        <v>64</v>
      </c>
      <c r="O67" s="3">
        <f aca="true" t="shared" si="4" ref="O67:O98">($A$44*N67)-($A$45*N67^2)</f>
        <v>92.60160000000002</v>
      </c>
      <c r="P67" s="3">
        <f t="shared" si="3"/>
        <v>0.6650700000000143</v>
      </c>
      <c r="Z67"/>
    </row>
    <row r="68" spans="14:26" ht="12.75">
      <c r="N68" s="1">
        <v>65</v>
      </c>
      <c r="O68" s="3">
        <f t="shared" si="4"/>
        <v>93.24185000000001</v>
      </c>
      <c r="P68" s="3">
        <f aca="true" t="shared" si="5" ref="P68:P99">O68-O67</f>
        <v>0.6402499999999947</v>
      </c>
      <c r="Z68"/>
    </row>
    <row r="69" spans="14:26" ht="12.75">
      <c r="N69" s="1">
        <v>66</v>
      </c>
      <c r="O69" s="3">
        <f t="shared" si="4"/>
        <v>93.85728000000002</v>
      </c>
      <c r="P69" s="3">
        <f t="shared" si="5"/>
        <v>0.6154300000000035</v>
      </c>
      <c r="Z69"/>
    </row>
    <row r="70" spans="14:26" ht="12.75">
      <c r="N70" s="1">
        <v>67</v>
      </c>
      <c r="O70" s="3">
        <f t="shared" si="4"/>
        <v>94.44789000000002</v>
      </c>
      <c r="P70" s="3">
        <f t="shared" si="5"/>
        <v>0.5906099999999981</v>
      </c>
      <c r="Z70"/>
    </row>
    <row r="71" spans="14:26" ht="12.75">
      <c r="N71" s="1">
        <v>68</v>
      </c>
      <c r="O71" s="3">
        <f t="shared" si="4"/>
        <v>95.01368000000002</v>
      </c>
      <c r="P71" s="3">
        <f t="shared" si="5"/>
        <v>0.5657900000000069</v>
      </c>
      <c r="Z71"/>
    </row>
    <row r="72" spans="14:26" ht="12.75">
      <c r="N72" s="1">
        <v>69</v>
      </c>
      <c r="O72" s="3">
        <f t="shared" si="4"/>
        <v>95.55465000000001</v>
      </c>
      <c r="P72" s="3">
        <f t="shared" si="5"/>
        <v>0.5409699999999873</v>
      </c>
      <c r="Z72"/>
    </row>
    <row r="73" spans="14:26" ht="12.75">
      <c r="N73" s="1">
        <v>70</v>
      </c>
      <c r="O73" s="3">
        <f t="shared" si="4"/>
        <v>96.07080000000002</v>
      </c>
      <c r="P73" s="3">
        <f t="shared" si="5"/>
        <v>0.5161500000000103</v>
      </c>
      <c r="Z73"/>
    </row>
    <row r="74" spans="14:26" ht="12.75">
      <c r="N74" s="1">
        <v>71</v>
      </c>
      <c r="O74" s="3">
        <f t="shared" si="4"/>
        <v>96.56213000000002</v>
      </c>
      <c r="P74" s="3">
        <f t="shared" si="5"/>
        <v>0.49133000000000493</v>
      </c>
      <c r="Z74"/>
    </row>
    <row r="75" spans="14:26" ht="12.75">
      <c r="N75" s="1">
        <v>72</v>
      </c>
      <c r="O75" s="3">
        <f t="shared" si="4"/>
        <v>97.02864000000002</v>
      </c>
      <c r="P75" s="3">
        <f t="shared" si="5"/>
        <v>0.46650999999999954</v>
      </c>
      <c r="Z75"/>
    </row>
    <row r="76" spans="14:26" ht="12.75">
      <c r="N76" s="1">
        <v>73</v>
      </c>
      <c r="O76" s="3">
        <f t="shared" si="4"/>
        <v>97.47033000000003</v>
      </c>
      <c r="P76" s="3">
        <f t="shared" si="5"/>
        <v>0.44169000000000835</v>
      </c>
      <c r="Z76"/>
    </row>
    <row r="77" spans="14:26" ht="12.75">
      <c r="N77" s="1">
        <v>74</v>
      </c>
      <c r="O77" s="3">
        <f t="shared" si="4"/>
        <v>97.88720000000002</v>
      </c>
      <c r="P77" s="3">
        <f t="shared" si="5"/>
        <v>0.41686999999998875</v>
      </c>
      <c r="Z77"/>
    </row>
    <row r="78" spans="14:26" ht="12.75">
      <c r="N78" s="11">
        <v>75</v>
      </c>
      <c r="O78" s="10">
        <f t="shared" si="4"/>
        <v>98.27925</v>
      </c>
      <c r="P78" s="10">
        <f t="shared" si="5"/>
        <v>0.39204999999998336</v>
      </c>
      <c r="Z78" s="9"/>
    </row>
    <row r="79" spans="14:26" ht="12.75">
      <c r="N79" s="1">
        <v>76</v>
      </c>
      <c r="O79" s="3">
        <f t="shared" si="4"/>
        <v>98.64648</v>
      </c>
      <c r="P79" s="3">
        <f t="shared" si="5"/>
        <v>0.3672299999999922</v>
      </c>
      <c r="Z79"/>
    </row>
    <row r="80" spans="14:26" ht="12.75">
      <c r="N80" s="1">
        <v>77</v>
      </c>
      <c r="O80" s="3">
        <f t="shared" si="4"/>
        <v>98.98889</v>
      </c>
      <c r="P80" s="3">
        <f t="shared" si="5"/>
        <v>0.342410000000001</v>
      </c>
      <c r="Z80"/>
    </row>
    <row r="81" spans="14:26" ht="12.75">
      <c r="N81" s="1">
        <v>78</v>
      </c>
      <c r="O81" s="3">
        <f t="shared" si="4"/>
        <v>99.30648000000001</v>
      </c>
      <c r="P81" s="3">
        <f t="shared" si="5"/>
        <v>0.3175900000000098</v>
      </c>
      <c r="Z81"/>
    </row>
    <row r="82" spans="14:26" ht="12.75">
      <c r="N82" s="1">
        <v>79</v>
      </c>
      <c r="O82" s="3">
        <f t="shared" si="4"/>
        <v>99.59925000000001</v>
      </c>
      <c r="P82" s="3">
        <f t="shared" si="5"/>
        <v>0.2927700000000044</v>
      </c>
      <c r="Z82"/>
    </row>
    <row r="83" spans="14:26" ht="12.75">
      <c r="N83" s="1">
        <v>80</v>
      </c>
      <c r="O83" s="3">
        <f t="shared" si="4"/>
        <v>99.86720000000001</v>
      </c>
      <c r="P83" s="3">
        <f t="shared" si="5"/>
        <v>0.267949999999999</v>
      </c>
      <c r="Z83"/>
    </row>
    <row r="84" spans="14:26" ht="12.75">
      <c r="N84" s="1">
        <v>81</v>
      </c>
      <c r="O84" s="3">
        <f t="shared" si="4"/>
        <v>100.11033</v>
      </c>
      <c r="P84" s="3">
        <f t="shared" si="5"/>
        <v>0.24312999999999363</v>
      </c>
      <c r="Z84"/>
    </row>
    <row r="85" spans="14:26" ht="12.75">
      <c r="N85" s="1">
        <v>82</v>
      </c>
      <c r="O85" s="3">
        <f t="shared" si="4"/>
        <v>100.32864000000001</v>
      </c>
      <c r="P85" s="3">
        <f t="shared" si="5"/>
        <v>0.21831000000000245</v>
      </c>
      <c r="Z85"/>
    </row>
    <row r="86" spans="14:26" ht="12.75">
      <c r="N86" s="1">
        <v>83</v>
      </c>
      <c r="O86" s="3">
        <f t="shared" si="4"/>
        <v>100.52213000000002</v>
      </c>
      <c r="P86" s="3">
        <f t="shared" si="5"/>
        <v>0.19349000000001126</v>
      </c>
      <c r="Z86"/>
    </row>
    <row r="87" spans="14:26" ht="12.75">
      <c r="N87" s="1">
        <v>84</v>
      </c>
      <c r="O87" s="3">
        <f t="shared" si="4"/>
        <v>100.69080000000001</v>
      </c>
      <c r="P87" s="3">
        <f t="shared" si="5"/>
        <v>0.16866999999999166</v>
      </c>
      <c r="Z87"/>
    </row>
    <row r="88" spans="14:26" ht="12.75">
      <c r="N88" s="1">
        <v>85</v>
      </c>
      <c r="O88" s="3">
        <f t="shared" si="4"/>
        <v>100.83465000000001</v>
      </c>
      <c r="P88" s="3">
        <f t="shared" si="5"/>
        <v>0.14385000000000048</v>
      </c>
      <c r="Z88"/>
    </row>
    <row r="89" spans="14:26" ht="12.75">
      <c r="N89" s="1">
        <v>86</v>
      </c>
      <c r="O89" s="3">
        <f t="shared" si="4"/>
        <v>100.95368000000002</v>
      </c>
      <c r="P89" s="3">
        <f t="shared" si="5"/>
        <v>0.1190300000000093</v>
      </c>
      <c r="Z89"/>
    </row>
    <row r="90" spans="14:26" ht="12.75">
      <c r="N90" s="1">
        <v>87</v>
      </c>
      <c r="O90" s="3">
        <f t="shared" si="4"/>
        <v>101.04789000000002</v>
      </c>
      <c r="P90" s="3">
        <f t="shared" si="5"/>
        <v>0.0942100000000039</v>
      </c>
      <c r="Z90"/>
    </row>
    <row r="91" spans="14:26" ht="12.75">
      <c r="N91" s="1">
        <v>88</v>
      </c>
      <c r="O91" s="3">
        <f t="shared" si="4"/>
        <v>101.11728000000002</v>
      </c>
      <c r="P91" s="3">
        <f t="shared" si="5"/>
        <v>0.06938999999999851</v>
      </c>
      <c r="Z91"/>
    </row>
    <row r="92" spans="14:26" ht="12.75">
      <c r="N92" s="1">
        <v>89</v>
      </c>
      <c r="O92" s="3">
        <f t="shared" si="4"/>
        <v>101.16185000000003</v>
      </c>
      <c r="P92" s="3">
        <f t="shared" si="5"/>
        <v>0.044570000000007326</v>
      </c>
      <c r="Z92"/>
    </row>
    <row r="93" spans="14:26" ht="12.75">
      <c r="N93" s="1">
        <v>90</v>
      </c>
      <c r="O93" s="3">
        <f t="shared" si="4"/>
        <v>101.18160000000003</v>
      </c>
      <c r="P93" s="3">
        <f t="shared" si="5"/>
        <v>0.019750000000001933</v>
      </c>
      <c r="Z93"/>
    </row>
    <row r="94" spans="14:26" ht="12.75">
      <c r="N94" s="1">
        <v>91</v>
      </c>
      <c r="O94" s="3">
        <f t="shared" si="4"/>
        <v>101.17653000000003</v>
      </c>
      <c r="P94" s="3">
        <f t="shared" si="5"/>
        <v>-0.005070000000003461</v>
      </c>
      <c r="Z94"/>
    </row>
    <row r="95" spans="14:26" ht="12.75">
      <c r="N95" s="1">
        <v>92</v>
      </c>
      <c r="O95" s="3">
        <f t="shared" si="4"/>
        <v>101.14664000000003</v>
      </c>
      <c r="P95" s="3">
        <f t="shared" si="5"/>
        <v>-0.029889999999994643</v>
      </c>
      <c r="Z95"/>
    </row>
    <row r="96" spans="14:26" ht="12.75">
      <c r="N96" s="1">
        <v>93</v>
      </c>
      <c r="O96" s="3">
        <f t="shared" si="4"/>
        <v>101.09193000000003</v>
      </c>
      <c r="P96" s="3">
        <f t="shared" si="5"/>
        <v>-0.054710000000000036</v>
      </c>
      <c r="Z96"/>
    </row>
    <row r="97" spans="14:26" ht="12.75">
      <c r="N97" s="1">
        <v>94</v>
      </c>
      <c r="O97" s="3">
        <f t="shared" si="4"/>
        <v>101.01240000000003</v>
      </c>
      <c r="P97" s="3">
        <f t="shared" si="5"/>
        <v>-0.07953000000000543</v>
      </c>
      <c r="Z97"/>
    </row>
    <row r="98" spans="14:26" ht="12.75">
      <c r="N98" s="1">
        <v>95</v>
      </c>
      <c r="O98" s="3">
        <f t="shared" si="4"/>
        <v>100.90805000000003</v>
      </c>
      <c r="P98" s="3">
        <f t="shared" si="5"/>
        <v>-0.10434999999999661</v>
      </c>
      <c r="Z98"/>
    </row>
    <row r="99" spans="14:26" ht="12.75">
      <c r="N99" s="1">
        <v>96</v>
      </c>
      <c r="O99" s="3">
        <f>($A$44*N99)-($A$45*N99^2)</f>
        <v>100.77888000000003</v>
      </c>
      <c r="P99" s="3">
        <f t="shared" si="5"/>
        <v>-0.129170000000002</v>
      </c>
      <c r="Z99"/>
    </row>
    <row r="100" spans="14:26" ht="12.75">
      <c r="N100" s="1">
        <v>97</v>
      </c>
      <c r="O100" s="3">
        <f>($A$44*N100)-($A$45*N100^2)</f>
        <v>100.62489000000001</v>
      </c>
      <c r="P100" s="3">
        <f>O100-O99</f>
        <v>-0.1539900000000216</v>
      </c>
      <c r="Z100"/>
    </row>
    <row r="101" spans="14:26" ht="12.75">
      <c r="N101" s="1">
        <v>98</v>
      </c>
      <c r="O101" s="3">
        <f>($A$44*N101)-($A$45*N101^2)</f>
        <v>100.44608000000001</v>
      </c>
      <c r="P101" s="3">
        <f>O101-O100</f>
        <v>-0.17880999999999858</v>
      </c>
      <c r="Z101"/>
    </row>
    <row r="102" spans="14:26" ht="12.75">
      <c r="N102" s="1">
        <v>99</v>
      </c>
      <c r="O102" s="3">
        <f>($A$44*N102)-($A$45*N102^2)</f>
        <v>100.24245</v>
      </c>
      <c r="P102" s="3">
        <f>O102-O101</f>
        <v>-0.20363000000000397</v>
      </c>
      <c r="Z102"/>
    </row>
    <row r="103" spans="14:26" ht="12.75">
      <c r="N103" s="11">
        <v>100</v>
      </c>
      <c r="O103" s="10">
        <f>($A$44*N103)-($A$45*N103^2)</f>
        <v>100.01400000000001</v>
      </c>
      <c r="P103" s="10">
        <f>O103-O102</f>
        <v>-0.22844999999999516</v>
      </c>
      <c r="Z103"/>
    </row>
    <row r="105" ht="12.75">
      <c r="P105" s="12">
        <f>SUM(P4:P104)</f>
        <v>100.01400000000001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5"/>
  <sheetViews>
    <sheetView workbookViewId="0" topLeftCell="A1">
      <selection activeCell="G41" sqref="G41"/>
    </sheetView>
  </sheetViews>
  <sheetFormatPr defaultColWidth="9.140625" defaultRowHeight="12.75"/>
  <cols>
    <col min="1" max="1" width="13.00390625" style="0" customWidth="1"/>
    <col min="3" max="3" width="12.57421875" style="0" customWidth="1"/>
    <col min="4" max="5" width="9.140625" style="2" customWidth="1"/>
    <col min="15" max="15" width="17.8515625" style="0" customWidth="1"/>
    <col min="20" max="20" width="14.57421875" style="0" customWidth="1"/>
    <col min="26" max="26" width="9.140625" style="2" customWidth="1"/>
  </cols>
  <sheetData>
    <row r="1" spans="14:16" ht="12.75">
      <c r="N1" s="25" t="s">
        <v>3</v>
      </c>
      <c r="O1" s="26" t="s">
        <v>2</v>
      </c>
      <c r="P1" s="27" t="s">
        <v>4</v>
      </c>
    </row>
    <row r="2" spans="14:26" ht="13.5" thickBot="1">
      <c r="N2" s="28" t="s">
        <v>0</v>
      </c>
      <c r="O2" s="29" t="s">
        <v>1</v>
      </c>
      <c r="P2" s="30" t="s">
        <v>5</v>
      </c>
      <c r="Z2"/>
    </row>
    <row r="3" spans="1:26" ht="12.75">
      <c r="A3" s="5"/>
      <c r="N3" s="1">
        <v>0</v>
      </c>
      <c r="O3" s="3">
        <f aca="true" t="shared" si="0" ref="O3:O34">($A$44*N3)-($A$45*N3^2)</f>
        <v>0</v>
      </c>
      <c r="P3" s="3"/>
      <c r="Z3"/>
    </row>
    <row r="4" spans="14:26" ht="12.75">
      <c r="N4" s="1">
        <v>1</v>
      </c>
      <c r="O4" s="3">
        <f t="shared" si="0"/>
        <v>2.22873</v>
      </c>
      <c r="P4" s="3">
        <f aca="true" t="shared" si="1" ref="P4:P35">O4-O3</f>
        <v>2.22873</v>
      </c>
      <c r="Z4"/>
    </row>
    <row r="5" spans="14:26" ht="12.75">
      <c r="N5" s="1">
        <v>2</v>
      </c>
      <c r="O5" s="3">
        <f t="shared" si="0"/>
        <v>4.43264</v>
      </c>
      <c r="P5" s="3">
        <f t="shared" si="1"/>
        <v>2.20391</v>
      </c>
      <c r="Z5"/>
    </row>
    <row r="6" spans="5:26" ht="12.75">
      <c r="E6" s="3"/>
      <c r="N6" s="1">
        <v>3</v>
      </c>
      <c r="O6" s="3">
        <f t="shared" si="0"/>
        <v>6.6117300000000006</v>
      </c>
      <c r="P6" s="3">
        <f t="shared" si="1"/>
        <v>2.1790900000000004</v>
      </c>
      <c r="Z6"/>
    </row>
    <row r="7" spans="5:26" ht="12.75">
      <c r="E7" s="3"/>
      <c r="G7" s="4"/>
      <c r="N7" s="1">
        <v>4</v>
      </c>
      <c r="O7" s="3">
        <f t="shared" si="0"/>
        <v>8.766</v>
      </c>
      <c r="P7" s="3">
        <f t="shared" si="1"/>
        <v>2.1542699999999995</v>
      </c>
      <c r="Z7"/>
    </row>
    <row r="8" spans="5:26" ht="12.75">
      <c r="E8" s="3"/>
      <c r="G8" s="4"/>
      <c r="N8" s="1">
        <v>5</v>
      </c>
      <c r="O8" s="3">
        <f t="shared" si="0"/>
        <v>10.89545</v>
      </c>
      <c r="P8" s="3">
        <f t="shared" si="1"/>
        <v>2.1294500000000003</v>
      </c>
      <c r="Z8"/>
    </row>
    <row r="9" spans="5:26" ht="12.75">
      <c r="E9" s="3"/>
      <c r="G9" s="4"/>
      <c r="N9" s="1">
        <v>6</v>
      </c>
      <c r="O9" s="3">
        <f t="shared" si="0"/>
        <v>13.000080000000002</v>
      </c>
      <c r="P9" s="3">
        <f t="shared" si="1"/>
        <v>2.104630000000002</v>
      </c>
      <c r="Z9"/>
    </row>
    <row r="10" spans="5:26" ht="12.75">
      <c r="E10" s="3"/>
      <c r="N10" s="1">
        <v>7</v>
      </c>
      <c r="O10" s="3">
        <f t="shared" si="0"/>
        <v>15.07989</v>
      </c>
      <c r="P10" s="3">
        <f t="shared" si="1"/>
        <v>2.0798099999999984</v>
      </c>
      <c r="Z10"/>
    </row>
    <row r="11" spans="14:26" ht="12.75">
      <c r="N11" s="1">
        <v>8</v>
      </c>
      <c r="O11" s="3">
        <f t="shared" si="0"/>
        <v>17.134880000000003</v>
      </c>
      <c r="P11" s="3">
        <f t="shared" si="1"/>
        <v>2.054990000000002</v>
      </c>
      <c r="Z11"/>
    </row>
    <row r="12" spans="14:26" ht="12.75">
      <c r="N12" s="1">
        <v>9</v>
      </c>
      <c r="O12" s="3">
        <f t="shared" si="0"/>
        <v>19.16505</v>
      </c>
      <c r="P12" s="3">
        <f t="shared" si="1"/>
        <v>2.0301699999999983</v>
      </c>
      <c r="Z12"/>
    </row>
    <row r="13" spans="14:26" ht="12.75">
      <c r="N13" s="1">
        <v>10</v>
      </c>
      <c r="O13" s="3">
        <f t="shared" si="0"/>
        <v>21.1704</v>
      </c>
      <c r="P13" s="3">
        <f t="shared" si="1"/>
        <v>2.00535</v>
      </c>
      <c r="Z13"/>
    </row>
    <row r="14" spans="14:26" ht="12.75">
      <c r="N14" s="1">
        <v>11</v>
      </c>
      <c r="O14" s="3">
        <f t="shared" si="0"/>
        <v>23.150930000000002</v>
      </c>
      <c r="P14" s="3">
        <f t="shared" si="1"/>
        <v>1.9805300000000017</v>
      </c>
      <c r="Z14"/>
    </row>
    <row r="15" spans="14:26" ht="12.75">
      <c r="N15" s="1">
        <v>12</v>
      </c>
      <c r="O15" s="3">
        <f t="shared" si="0"/>
        <v>25.106640000000002</v>
      </c>
      <c r="P15" s="3">
        <f t="shared" si="1"/>
        <v>1.9557099999999998</v>
      </c>
      <c r="Z15"/>
    </row>
    <row r="16" spans="14:26" ht="12.75">
      <c r="N16" s="1">
        <v>13</v>
      </c>
      <c r="O16" s="3">
        <f t="shared" si="0"/>
        <v>27.03753</v>
      </c>
      <c r="P16" s="3">
        <f t="shared" si="1"/>
        <v>1.930889999999998</v>
      </c>
      <c r="Z16"/>
    </row>
    <row r="17" spans="14:26" ht="12.75">
      <c r="N17" s="1">
        <v>14</v>
      </c>
      <c r="O17" s="3">
        <f t="shared" si="0"/>
        <v>28.943600000000004</v>
      </c>
      <c r="P17" s="3">
        <f t="shared" si="1"/>
        <v>1.9060700000000033</v>
      </c>
      <c r="Z17"/>
    </row>
    <row r="18" spans="14:26" ht="12.75">
      <c r="N18" s="1">
        <v>15</v>
      </c>
      <c r="O18" s="3">
        <f t="shared" si="0"/>
        <v>30.82485</v>
      </c>
      <c r="P18" s="3">
        <f t="shared" si="1"/>
        <v>1.8812499999999979</v>
      </c>
      <c r="Z18"/>
    </row>
    <row r="19" spans="14:26" ht="12.75">
      <c r="N19" s="1">
        <v>16</v>
      </c>
      <c r="O19" s="3">
        <f t="shared" si="0"/>
        <v>32.68128</v>
      </c>
      <c r="P19" s="3">
        <f t="shared" si="1"/>
        <v>1.8564299999999996</v>
      </c>
      <c r="Z19"/>
    </row>
    <row r="20" spans="14:26" ht="12.75">
      <c r="N20" s="1">
        <v>17</v>
      </c>
      <c r="O20" s="3">
        <f t="shared" si="0"/>
        <v>34.512890000000006</v>
      </c>
      <c r="P20" s="3">
        <f t="shared" si="1"/>
        <v>1.8316100000000048</v>
      </c>
      <c r="Z20"/>
    </row>
    <row r="21" spans="14:26" ht="12.75">
      <c r="N21" s="1">
        <v>18</v>
      </c>
      <c r="O21" s="3">
        <f t="shared" si="0"/>
        <v>36.319680000000005</v>
      </c>
      <c r="P21" s="3">
        <f t="shared" si="1"/>
        <v>1.8067899999999995</v>
      </c>
      <c r="Z21"/>
    </row>
    <row r="22" spans="14:26" ht="12.75">
      <c r="N22" s="1">
        <v>19</v>
      </c>
      <c r="O22" s="3">
        <f t="shared" si="0"/>
        <v>38.10165</v>
      </c>
      <c r="P22" s="3">
        <f t="shared" si="1"/>
        <v>1.781969999999994</v>
      </c>
      <c r="Z22"/>
    </row>
    <row r="23" spans="14:26" ht="12.75">
      <c r="N23" s="1">
        <v>20</v>
      </c>
      <c r="O23" s="3">
        <f t="shared" si="0"/>
        <v>39.8588</v>
      </c>
      <c r="P23" s="3">
        <f t="shared" si="1"/>
        <v>1.7571500000000029</v>
      </c>
      <c r="Z23"/>
    </row>
    <row r="24" spans="14:26" ht="12.75">
      <c r="N24" s="1">
        <v>21</v>
      </c>
      <c r="O24" s="3">
        <f t="shared" si="0"/>
        <v>41.59113</v>
      </c>
      <c r="P24" s="3">
        <f t="shared" si="1"/>
        <v>1.7323299999999975</v>
      </c>
      <c r="Z24"/>
    </row>
    <row r="25" spans="14:26" ht="12.75">
      <c r="N25" s="1">
        <v>22</v>
      </c>
      <c r="O25" s="3">
        <f t="shared" si="0"/>
        <v>43.298640000000006</v>
      </c>
      <c r="P25" s="3">
        <f t="shared" si="1"/>
        <v>1.7075100000000063</v>
      </c>
      <c r="Z25"/>
    </row>
    <row r="26" spans="14:26" ht="12.75">
      <c r="N26" s="1">
        <v>23</v>
      </c>
      <c r="O26" s="3">
        <f t="shared" si="0"/>
        <v>44.98133000000001</v>
      </c>
      <c r="P26" s="3">
        <f t="shared" si="1"/>
        <v>1.682690000000001</v>
      </c>
      <c r="Z26"/>
    </row>
    <row r="27" spans="14:26" ht="12.75">
      <c r="N27" s="1">
        <v>24</v>
      </c>
      <c r="O27" s="3">
        <f t="shared" si="0"/>
        <v>46.63920000000001</v>
      </c>
      <c r="P27" s="3">
        <f t="shared" si="1"/>
        <v>1.6578700000000026</v>
      </c>
      <c r="Z27"/>
    </row>
    <row r="28" spans="14:26" ht="12.75">
      <c r="N28" s="11">
        <v>25</v>
      </c>
      <c r="O28" s="10">
        <f t="shared" si="0"/>
        <v>48.27225</v>
      </c>
      <c r="P28" s="10">
        <f t="shared" si="1"/>
        <v>1.6330499999999901</v>
      </c>
      <c r="Q28" s="12"/>
      <c r="Z28" s="9"/>
    </row>
    <row r="29" spans="14:26" ht="12.75">
      <c r="N29" s="1">
        <v>26</v>
      </c>
      <c r="O29" s="3">
        <f t="shared" si="0"/>
        <v>49.880480000000006</v>
      </c>
      <c r="P29" s="3">
        <f t="shared" si="1"/>
        <v>1.608230000000006</v>
      </c>
      <c r="Z29"/>
    </row>
    <row r="30" spans="14:26" ht="12.75">
      <c r="N30" s="1">
        <v>27</v>
      </c>
      <c r="O30" s="3">
        <f t="shared" si="0"/>
        <v>51.463890000000006</v>
      </c>
      <c r="P30" s="3">
        <f t="shared" si="1"/>
        <v>1.5834100000000007</v>
      </c>
      <c r="Z30"/>
    </row>
    <row r="31" spans="14:26" ht="12.75">
      <c r="N31" s="1">
        <v>28</v>
      </c>
      <c r="O31" s="3">
        <f t="shared" si="0"/>
        <v>53.02248000000001</v>
      </c>
      <c r="P31" s="3">
        <f t="shared" si="1"/>
        <v>1.5585900000000024</v>
      </c>
      <c r="Z31"/>
    </row>
    <row r="32" spans="14:26" ht="12.75">
      <c r="N32" s="1">
        <v>29</v>
      </c>
      <c r="O32" s="3">
        <f t="shared" si="0"/>
        <v>54.55625</v>
      </c>
      <c r="P32" s="3">
        <f t="shared" si="1"/>
        <v>1.5337699999999899</v>
      </c>
      <c r="Z32"/>
    </row>
    <row r="33" spans="14:26" ht="13.5" thickBot="1">
      <c r="N33" s="1">
        <v>30</v>
      </c>
      <c r="O33" s="3">
        <f t="shared" si="0"/>
        <v>56.065200000000004</v>
      </c>
      <c r="P33" s="3">
        <f t="shared" si="1"/>
        <v>1.5089500000000058</v>
      </c>
      <c r="Z33"/>
    </row>
    <row r="34" spans="1:26" ht="13.5" thickTop="1">
      <c r="A34" s="15" t="s">
        <v>3</v>
      </c>
      <c r="B34" s="16" t="s">
        <v>2</v>
      </c>
      <c r="C34" s="17" t="s">
        <v>2</v>
      </c>
      <c r="N34" s="1">
        <v>31</v>
      </c>
      <c r="O34" s="3">
        <f t="shared" si="0"/>
        <v>57.549330000000005</v>
      </c>
      <c r="P34" s="3">
        <f t="shared" si="1"/>
        <v>1.4841300000000004</v>
      </c>
      <c r="Z34"/>
    </row>
    <row r="35" spans="1:26" ht="12.75">
      <c r="A35" s="18" t="s">
        <v>0</v>
      </c>
      <c r="B35" s="7" t="s">
        <v>1</v>
      </c>
      <c r="C35" s="19"/>
      <c r="N35" s="1">
        <v>32</v>
      </c>
      <c r="O35" s="3">
        <f aca="true" t="shared" si="2" ref="O35:O66">($A$44*N35)-($A$45*N35^2)</f>
        <v>59.00864000000001</v>
      </c>
      <c r="P35" s="3">
        <f t="shared" si="1"/>
        <v>1.459310000000002</v>
      </c>
      <c r="Z35"/>
    </row>
    <row r="36" spans="1:26" ht="12.75">
      <c r="A36" s="20">
        <v>0</v>
      </c>
      <c r="B36" s="8">
        <v>0</v>
      </c>
      <c r="C36" s="21">
        <f>O3</f>
        <v>0</v>
      </c>
      <c r="N36" s="1">
        <v>33</v>
      </c>
      <c r="O36" s="3">
        <f t="shared" si="2"/>
        <v>60.44313000000001</v>
      </c>
      <c r="P36" s="3">
        <f aca="true" t="shared" si="3" ref="P36:P67">O36-O35</f>
        <v>1.4344900000000038</v>
      </c>
      <c r="Z36"/>
    </row>
    <row r="37" spans="1:26" ht="12.75">
      <c r="A37" s="20">
        <v>25</v>
      </c>
      <c r="B37" s="8">
        <v>50</v>
      </c>
      <c r="C37" s="21">
        <f>O28</f>
        <v>48.27225</v>
      </c>
      <c r="N37" s="1">
        <v>34</v>
      </c>
      <c r="O37" s="3">
        <f t="shared" si="2"/>
        <v>61.85280000000001</v>
      </c>
      <c r="P37" s="3">
        <f t="shared" si="3"/>
        <v>1.4096699999999984</v>
      </c>
      <c r="Z37"/>
    </row>
    <row r="38" spans="1:26" ht="12.75">
      <c r="A38" s="20">
        <v>50</v>
      </c>
      <c r="B38" s="8">
        <v>82</v>
      </c>
      <c r="C38" s="21">
        <f>O53</f>
        <v>81.03200000000001</v>
      </c>
      <c r="N38" s="1">
        <v>35</v>
      </c>
      <c r="O38" s="3">
        <f t="shared" si="2"/>
        <v>63.23765000000001</v>
      </c>
      <c r="P38" s="3">
        <f t="shared" si="3"/>
        <v>1.3848500000000001</v>
      </c>
      <c r="Z38"/>
    </row>
    <row r="39" spans="1:26" ht="12.75">
      <c r="A39" s="20">
        <v>75</v>
      </c>
      <c r="B39" s="8">
        <v>96</v>
      </c>
      <c r="C39" s="21">
        <f>O78</f>
        <v>98.27925</v>
      </c>
      <c r="N39" s="1">
        <v>36</v>
      </c>
      <c r="O39" s="3">
        <f t="shared" si="2"/>
        <v>64.59768000000001</v>
      </c>
      <c r="P39" s="3">
        <f t="shared" si="3"/>
        <v>1.3600300000000018</v>
      </c>
      <c r="Z39"/>
    </row>
    <row r="40" spans="1:26" ht="13.5" thickBot="1">
      <c r="A40" s="22">
        <v>100</v>
      </c>
      <c r="B40" s="23">
        <v>100</v>
      </c>
      <c r="C40" s="24">
        <f>O103</f>
        <v>100.01400000000001</v>
      </c>
      <c r="N40" s="1">
        <v>37</v>
      </c>
      <c r="O40" s="3">
        <f t="shared" si="2"/>
        <v>65.93289000000001</v>
      </c>
      <c r="P40" s="3">
        <f t="shared" si="3"/>
        <v>1.3352100000000036</v>
      </c>
      <c r="Z40"/>
    </row>
    <row r="41" spans="1:26" ht="13.5" thickTop="1">
      <c r="A41" s="1"/>
      <c r="C41" s="6"/>
      <c r="N41" s="1">
        <v>38</v>
      </c>
      <c r="O41" s="3">
        <f t="shared" si="2"/>
        <v>67.24328</v>
      </c>
      <c r="P41" s="3">
        <f t="shared" si="3"/>
        <v>1.310389999999984</v>
      </c>
      <c r="Z41"/>
    </row>
    <row r="42" spans="1:26" ht="12.75">
      <c r="A42" s="1"/>
      <c r="C42" s="6"/>
      <c r="N42" s="1">
        <v>39</v>
      </c>
      <c r="O42" s="3">
        <f t="shared" si="2"/>
        <v>68.52885</v>
      </c>
      <c r="P42" s="3">
        <f t="shared" si="3"/>
        <v>1.285570000000007</v>
      </c>
      <c r="Z42"/>
    </row>
    <row r="43" spans="1:26" ht="13.5" thickBot="1">
      <c r="A43" s="1"/>
      <c r="N43" s="1">
        <v>40</v>
      </c>
      <c r="O43" s="3">
        <f t="shared" si="2"/>
        <v>69.78960000000001</v>
      </c>
      <c r="P43" s="3">
        <f t="shared" si="3"/>
        <v>1.2607500000000016</v>
      </c>
      <c r="Z43"/>
    </row>
    <row r="44" spans="1:26" ht="12.75">
      <c r="A44" s="13">
        <v>2.24114</v>
      </c>
      <c r="N44" s="1">
        <v>41</v>
      </c>
      <c r="O44" s="3">
        <f t="shared" si="2"/>
        <v>71.02553</v>
      </c>
      <c r="P44" s="3">
        <f t="shared" si="3"/>
        <v>1.2359299999999962</v>
      </c>
      <c r="Z44"/>
    </row>
    <row r="45" spans="1:26" ht="13.5" thickBot="1">
      <c r="A45" s="14">
        <v>0.01241</v>
      </c>
      <c r="N45" s="1">
        <v>42</v>
      </c>
      <c r="O45" s="3">
        <f t="shared" si="2"/>
        <v>72.23664000000001</v>
      </c>
      <c r="P45" s="3">
        <f t="shared" si="3"/>
        <v>1.211110000000005</v>
      </c>
      <c r="Z45"/>
    </row>
    <row r="46" spans="14:26" ht="12.75">
      <c r="N46" s="1">
        <v>43</v>
      </c>
      <c r="O46" s="3">
        <f t="shared" si="2"/>
        <v>73.42293000000001</v>
      </c>
      <c r="P46" s="3">
        <f t="shared" si="3"/>
        <v>1.1862899999999996</v>
      </c>
      <c r="Z46"/>
    </row>
    <row r="47" spans="14:26" ht="12.75">
      <c r="N47" s="1">
        <v>44</v>
      </c>
      <c r="O47" s="3">
        <f t="shared" si="2"/>
        <v>74.58440000000002</v>
      </c>
      <c r="P47" s="3">
        <f t="shared" si="3"/>
        <v>1.1614700000000084</v>
      </c>
      <c r="Z47"/>
    </row>
    <row r="48" spans="14:26" ht="12.75">
      <c r="N48" s="1">
        <v>45</v>
      </c>
      <c r="O48" s="3">
        <f t="shared" si="2"/>
        <v>75.72105000000002</v>
      </c>
      <c r="P48" s="3">
        <f t="shared" si="3"/>
        <v>1.136650000000003</v>
      </c>
      <c r="Z48"/>
    </row>
    <row r="49" spans="14:26" ht="12.75">
      <c r="N49" s="1">
        <v>46</v>
      </c>
      <c r="O49" s="3">
        <f t="shared" si="2"/>
        <v>76.83288000000002</v>
      </c>
      <c r="P49" s="3">
        <f t="shared" si="3"/>
        <v>1.1118299999999977</v>
      </c>
      <c r="Z49"/>
    </row>
    <row r="50" spans="14:26" ht="12.75">
      <c r="N50" s="1">
        <v>47</v>
      </c>
      <c r="O50" s="3">
        <f t="shared" si="2"/>
        <v>77.91989000000001</v>
      </c>
      <c r="P50" s="3">
        <f t="shared" si="3"/>
        <v>1.0870099999999923</v>
      </c>
      <c r="Z50"/>
    </row>
    <row r="51" spans="14:26" ht="12.75">
      <c r="N51" s="1">
        <v>48</v>
      </c>
      <c r="O51" s="3">
        <f t="shared" si="2"/>
        <v>78.98208000000001</v>
      </c>
      <c r="P51" s="3">
        <f t="shared" si="3"/>
        <v>1.062190000000001</v>
      </c>
      <c r="Z51"/>
    </row>
    <row r="52" spans="14:26" ht="12.75">
      <c r="N52" s="1">
        <v>49</v>
      </c>
      <c r="O52" s="3">
        <f t="shared" si="2"/>
        <v>80.01945</v>
      </c>
      <c r="P52" s="3">
        <f t="shared" si="3"/>
        <v>1.0373699999999957</v>
      </c>
      <c r="Z52"/>
    </row>
    <row r="53" spans="14:26" ht="12.75">
      <c r="N53" s="11">
        <v>50</v>
      </c>
      <c r="O53" s="10">
        <f t="shared" si="2"/>
        <v>81.03200000000001</v>
      </c>
      <c r="P53" s="10">
        <f t="shared" si="3"/>
        <v>1.0125500000000045</v>
      </c>
      <c r="Z53" s="9"/>
    </row>
    <row r="54" spans="14:26" ht="12.75">
      <c r="N54" s="1">
        <v>51</v>
      </c>
      <c r="O54" s="3">
        <f t="shared" si="2"/>
        <v>82.01973000000001</v>
      </c>
      <c r="P54" s="3">
        <f t="shared" si="3"/>
        <v>0.9877299999999991</v>
      </c>
      <c r="Z54"/>
    </row>
    <row r="55" spans="14:26" ht="12.75">
      <c r="N55" s="1">
        <v>52</v>
      </c>
      <c r="O55" s="3">
        <f t="shared" si="2"/>
        <v>82.98264</v>
      </c>
      <c r="P55" s="3">
        <f t="shared" si="3"/>
        <v>0.9629099999999937</v>
      </c>
      <c r="Z55"/>
    </row>
    <row r="56" spans="14:26" ht="12.75">
      <c r="N56" s="1">
        <v>53</v>
      </c>
      <c r="O56" s="3">
        <f t="shared" si="2"/>
        <v>83.92073</v>
      </c>
      <c r="P56" s="3">
        <f t="shared" si="3"/>
        <v>0.9380900000000025</v>
      </c>
      <c r="Z56"/>
    </row>
    <row r="57" spans="14:26" ht="12.75">
      <c r="N57" s="1">
        <v>54</v>
      </c>
      <c r="O57" s="3">
        <f t="shared" si="2"/>
        <v>84.834</v>
      </c>
      <c r="P57" s="3">
        <f t="shared" si="3"/>
        <v>0.9132699999999971</v>
      </c>
      <c r="Z57"/>
    </row>
    <row r="58" spans="14:26" ht="12.75">
      <c r="N58" s="1">
        <v>55</v>
      </c>
      <c r="O58" s="3">
        <f t="shared" si="2"/>
        <v>85.72245000000001</v>
      </c>
      <c r="P58" s="3">
        <f t="shared" si="3"/>
        <v>0.888450000000006</v>
      </c>
      <c r="Z58"/>
    </row>
    <row r="59" spans="14:26" ht="12.75">
      <c r="N59" s="1">
        <v>56</v>
      </c>
      <c r="O59" s="3">
        <f t="shared" si="2"/>
        <v>86.58608000000001</v>
      </c>
      <c r="P59" s="3">
        <f t="shared" si="3"/>
        <v>0.8636300000000006</v>
      </c>
      <c r="Z59"/>
    </row>
    <row r="60" spans="14:26" ht="12.75">
      <c r="N60" s="1">
        <v>57</v>
      </c>
      <c r="O60" s="3">
        <f t="shared" si="2"/>
        <v>87.42489</v>
      </c>
      <c r="P60" s="3">
        <f t="shared" si="3"/>
        <v>0.8388099999999952</v>
      </c>
      <c r="Z60"/>
    </row>
    <row r="61" spans="14:26" ht="12.75">
      <c r="N61" s="1">
        <v>58</v>
      </c>
      <c r="O61" s="3">
        <f t="shared" si="2"/>
        <v>88.23888</v>
      </c>
      <c r="P61" s="3">
        <f t="shared" si="3"/>
        <v>0.8139899999999898</v>
      </c>
      <c r="Z61"/>
    </row>
    <row r="62" spans="14:26" ht="12.75">
      <c r="N62" s="1">
        <v>59</v>
      </c>
      <c r="O62" s="3">
        <f t="shared" si="2"/>
        <v>89.02805000000001</v>
      </c>
      <c r="P62" s="3">
        <f t="shared" si="3"/>
        <v>0.7891700000000128</v>
      </c>
      <c r="Z62"/>
    </row>
    <row r="63" spans="14:26" ht="12.75">
      <c r="N63" s="1">
        <v>60</v>
      </c>
      <c r="O63" s="3">
        <f t="shared" si="2"/>
        <v>89.79240000000001</v>
      </c>
      <c r="P63" s="3">
        <f t="shared" si="3"/>
        <v>0.7643500000000074</v>
      </c>
      <c r="Z63"/>
    </row>
    <row r="64" spans="14:26" ht="12.75">
      <c r="N64" s="1">
        <v>61</v>
      </c>
      <c r="O64" s="3">
        <f t="shared" si="2"/>
        <v>90.53193000000002</v>
      </c>
      <c r="P64" s="3">
        <f t="shared" si="3"/>
        <v>0.739530000000002</v>
      </c>
      <c r="Z64"/>
    </row>
    <row r="65" spans="14:26" ht="12.75">
      <c r="N65" s="1">
        <v>62</v>
      </c>
      <c r="O65" s="3">
        <f t="shared" si="2"/>
        <v>91.24664000000001</v>
      </c>
      <c r="P65" s="3">
        <f t="shared" si="3"/>
        <v>0.7147099999999966</v>
      </c>
      <c r="Z65"/>
    </row>
    <row r="66" spans="14:26" ht="12.75">
      <c r="N66" s="1">
        <v>63</v>
      </c>
      <c r="O66" s="3">
        <f t="shared" si="2"/>
        <v>91.93653</v>
      </c>
      <c r="P66" s="3">
        <f t="shared" si="3"/>
        <v>0.6898899999999912</v>
      </c>
      <c r="Z66"/>
    </row>
    <row r="67" spans="14:26" ht="12.75">
      <c r="N67" s="1">
        <v>64</v>
      </c>
      <c r="O67" s="3">
        <f aca="true" t="shared" si="4" ref="O67:O98">($A$44*N67)-($A$45*N67^2)</f>
        <v>92.60160000000002</v>
      </c>
      <c r="P67" s="3">
        <f t="shared" si="3"/>
        <v>0.6650700000000143</v>
      </c>
      <c r="Z67"/>
    </row>
    <row r="68" spans="14:26" ht="12.75">
      <c r="N68" s="1">
        <v>65</v>
      </c>
      <c r="O68" s="3">
        <f t="shared" si="4"/>
        <v>93.24185000000001</v>
      </c>
      <c r="P68" s="3">
        <f aca="true" t="shared" si="5" ref="P68:P99">O68-O67</f>
        <v>0.6402499999999947</v>
      </c>
      <c r="Z68"/>
    </row>
    <row r="69" spans="14:26" ht="12.75">
      <c r="N69" s="1">
        <v>66</v>
      </c>
      <c r="O69" s="3">
        <f t="shared" si="4"/>
        <v>93.85728000000002</v>
      </c>
      <c r="P69" s="3">
        <f t="shared" si="5"/>
        <v>0.6154300000000035</v>
      </c>
      <c r="Z69"/>
    </row>
    <row r="70" spans="14:26" ht="12.75">
      <c r="N70" s="1">
        <v>67</v>
      </c>
      <c r="O70" s="3">
        <f t="shared" si="4"/>
        <v>94.44789000000002</v>
      </c>
      <c r="P70" s="3">
        <f t="shared" si="5"/>
        <v>0.5906099999999981</v>
      </c>
      <c r="Z70"/>
    </row>
    <row r="71" spans="14:26" ht="12.75">
      <c r="N71" s="1">
        <v>68</v>
      </c>
      <c r="O71" s="3">
        <f t="shared" si="4"/>
        <v>95.01368000000002</v>
      </c>
      <c r="P71" s="3">
        <f t="shared" si="5"/>
        <v>0.5657900000000069</v>
      </c>
      <c r="Z71"/>
    </row>
    <row r="72" spans="14:26" ht="12.75">
      <c r="N72" s="1">
        <v>69</v>
      </c>
      <c r="O72" s="3">
        <f t="shared" si="4"/>
        <v>95.55465000000001</v>
      </c>
      <c r="P72" s="3">
        <f t="shared" si="5"/>
        <v>0.5409699999999873</v>
      </c>
      <c r="Z72"/>
    </row>
    <row r="73" spans="14:26" ht="12.75">
      <c r="N73" s="1">
        <v>70</v>
      </c>
      <c r="O73" s="3">
        <f t="shared" si="4"/>
        <v>96.07080000000002</v>
      </c>
      <c r="P73" s="3">
        <f t="shared" si="5"/>
        <v>0.5161500000000103</v>
      </c>
      <c r="Z73"/>
    </row>
    <row r="74" spans="14:26" ht="12.75">
      <c r="N74" s="1">
        <v>71</v>
      </c>
      <c r="O74" s="3">
        <f t="shared" si="4"/>
        <v>96.56213000000002</v>
      </c>
      <c r="P74" s="3">
        <f t="shared" si="5"/>
        <v>0.49133000000000493</v>
      </c>
      <c r="Z74"/>
    </row>
    <row r="75" spans="14:26" ht="12.75">
      <c r="N75" s="1">
        <v>72</v>
      </c>
      <c r="O75" s="3">
        <f t="shared" si="4"/>
        <v>97.02864000000002</v>
      </c>
      <c r="P75" s="3">
        <f t="shared" si="5"/>
        <v>0.46650999999999954</v>
      </c>
      <c r="Z75"/>
    </row>
    <row r="76" spans="14:26" ht="12.75">
      <c r="N76" s="1">
        <v>73</v>
      </c>
      <c r="O76" s="3">
        <f t="shared" si="4"/>
        <v>97.47033000000003</v>
      </c>
      <c r="P76" s="3">
        <f t="shared" si="5"/>
        <v>0.44169000000000835</v>
      </c>
      <c r="Z76"/>
    </row>
    <row r="77" spans="14:26" ht="12.75">
      <c r="N77" s="1">
        <v>74</v>
      </c>
      <c r="O77" s="3">
        <f t="shared" si="4"/>
        <v>97.88720000000002</v>
      </c>
      <c r="P77" s="3">
        <f t="shared" si="5"/>
        <v>0.41686999999998875</v>
      </c>
      <c r="Z77"/>
    </row>
    <row r="78" spans="14:26" ht="12.75">
      <c r="N78" s="11">
        <v>75</v>
      </c>
      <c r="O78" s="10">
        <f t="shared" si="4"/>
        <v>98.27925</v>
      </c>
      <c r="P78" s="10">
        <f t="shared" si="5"/>
        <v>0.39204999999998336</v>
      </c>
      <c r="Z78" s="9"/>
    </row>
    <row r="79" spans="14:26" ht="12.75">
      <c r="N79" s="1">
        <v>76</v>
      </c>
      <c r="O79" s="3">
        <f t="shared" si="4"/>
        <v>98.64648</v>
      </c>
      <c r="P79" s="3">
        <f t="shared" si="5"/>
        <v>0.3672299999999922</v>
      </c>
      <c r="Z79"/>
    </row>
    <row r="80" spans="14:26" ht="12.75">
      <c r="N80" s="1">
        <v>77</v>
      </c>
      <c r="O80" s="3">
        <f t="shared" si="4"/>
        <v>98.98889</v>
      </c>
      <c r="P80" s="3">
        <f t="shared" si="5"/>
        <v>0.342410000000001</v>
      </c>
      <c r="Z80"/>
    </row>
    <row r="81" spans="14:26" ht="12.75">
      <c r="N81" s="1">
        <v>78</v>
      </c>
      <c r="O81" s="3">
        <f t="shared" si="4"/>
        <v>99.30648000000001</v>
      </c>
      <c r="P81" s="3">
        <f t="shared" si="5"/>
        <v>0.3175900000000098</v>
      </c>
      <c r="Z81"/>
    </row>
    <row r="82" spans="14:26" ht="12.75">
      <c r="N82" s="1">
        <v>79</v>
      </c>
      <c r="O82" s="3">
        <f t="shared" si="4"/>
        <v>99.59925000000001</v>
      </c>
      <c r="P82" s="3">
        <f t="shared" si="5"/>
        <v>0.2927700000000044</v>
      </c>
      <c r="Z82"/>
    </row>
    <row r="83" spans="14:26" ht="12.75">
      <c r="N83" s="1">
        <v>80</v>
      </c>
      <c r="O83" s="3">
        <f t="shared" si="4"/>
        <v>99.86720000000001</v>
      </c>
      <c r="P83" s="3">
        <f t="shared" si="5"/>
        <v>0.267949999999999</v>
      </c>
      <c r="Z83"/>
    </row>
    <row r="84" spans="14:26" ht="12.75">
      <c r="N84" s="1">
        <v>81</v>
      </c>
      <c r="O84" s="3">
        <f t="shared" si="4"/>
        <v>100.11033</v>
      </c>
      <c r="P84" s="3">
        <f t="shared" si="5"/>
        <v>0.24312999999999363</v>
      </c>
      <c r="Z84"/>
    </row>
    <row r="85" spans="14:26" ht="12.75">
      <c r="N85" s="1">
        <v>82</v>
      </c>
      <c r="O85" s="3">
        <f t="shared" si="4"/>
        <v>100.32864000000001</v>
      </c>
      <c r="P85" s="3">
        <f t="shared" si="5"/>
        <v>0.21831000000000245</v>
      </c>
      <c r="Z85"/>
    </row>
    <row r="86" spans="14:26" ht="12.75">
      <c r="N86" s="1">
        <v>83</v>
      </c>
      <c r="O86" s="3">
        <f t="shared" si="4"/>
        <v>100.52213000000002</v>
      </c>
      <c r="P86" s="3">
        <f t="shared" si="5"/>
        <v>0.19349000000001126</v>
      </c>
      <c r="Z86"/>
    </row>
    <row r="87" spans="14:26" ht="12.75">
      <c r="N87" s="1">
        <v>84</v>
      </c>
      <c r="O87" s="3">
        <f t="shared" si="4"/>
        <v>100.69080000000001</v>
      </c>
      <c r="P87" s="3">
        <f t="shared" si="5"/>
        <v>0.16866999999999166</v>
      </c>
      <c r="Z87"/>
    </row>
    <row r="88" spans="14:26" ht="12.75">
      <c r="N88" s="1">
        <v>85</v>
      </c>
      <c r="O88" s="3">
        <f t="shared" si="4"/>
        <v>100.83465000000001</v>
      </c>
      <c r="P88" s="3">
        <f t="shared" si="5"/>
        <v>0.14385000000000048</v>
      </c>
      <c r="Z88"/>
    </row>
    <row r="89" spans="14:26" ht="12.75">
      <c r="N89" s="1">
        <v>86</v>
      </c>
      <c r="O89" s="3">
        <f t="shared" si="4"/>
        <v>100.95368000000002</v>
      </c>
      <c r="P89" s="3">
        <f t="shared" si="5"/>
        <v>0.1190300000000093</v>
      </c>
      <c r="Z89"/>
    </row>
    <row r="90" spans="14:26" ht="12.75">
      <c r="N90" s="1">
        <v>87</v>
      </c>
      <c r="O90" s="3">
        <f t="shared" si="4"/>
        <v>101.04789000000002</v>
      </c>
      <c r="P90" s="3">
        <f t="shared" si="5"/>
        <v>0.0942100000000039</v>
      </c>
      <c r="Z90"/>
    </row>
    <row r="91" spans="14:26" ht="12.75">
      <c r="N91" s="1">
        <v>88</v>
      </c>
      <c r="O91" s="3">
        <f t="shared" si="4"/>
        <v>101.11728000000002</v>
      </c>
      <c r="P91" s="3">
        <f t="shared" si="5"/>
        <v>0.06938999999999851</v>
      </c>
      <c r="Z91"/>
    </row>
    <row r="92" spans="14:26" ht="12.75">
      <c r="N92" s="1">
        <v>89</v>
      </c>
      <c r="O92" s="3">
        <f t="shared" si="4"/>
        <v>101.16185000000003</v>
      </c>
      <c r="P92" s="3">
        <f t="shared" si="5"/>
        <v>0.044570000000007326</v>
      </c>
      <c r="Z92"/>
    </row>
    <row r="93" spans="14:26" ht="12.75">
      <c r="N93" s="1">
        <v>90</v>
      </c>
      <c r="O93" s="3">
        <f t="shared" si="4"/>
        <v>101.18160000000003</v>
      </c>
      <c r="P93" s="3">
        <f t="shared" si="5"/>
        <v>0.019750000000001933</v>
      </c>
      <c r="Z93"/>
    </row>
    <row r="94" spans="14:26" ht="12.75">
      <c r="N94" s="1">
        <v>91</v>
      </c>
      <c r="O94" s="3">
        <f t="shared" si="4"/>
        <v>101.17653000000003</v>
      </c>
      <c r="P94" s="3">
        <f t="shared" si="5"/>
        <v>-0.005070000000003461</v>
      </c>
      <c r="Z94"/>
    </row>
    <row r="95" spans="14:26" ht="12.75">
      <c r="N95" s="1">
        <v>92</v>
      </c>
      <c r="O95" s="3">
        <f t="shared" si="4"/>
        <v>101.14664000000003</v>
      </c>
      <c r="P95" s="3">
        <f t="shared" si="5"/>
        <v>-0.029889999999994643</v>
      </c>
      <c r="Z95"/>
    </row>
    <row r="96" spans="14:26" ht="12.75">
      <c r="N96" s="1">
        <v>93</v>
      </c>
      <c r="O96" s="3">
        <f t="shared" si="4"/>
        <v>101.09193000000003</v>
      </c>
      <c r="P96" s="3">
        <f t="shared" si="5"/>
        <v>-0.054710000000000036</v>
      </c>
      <c r="Z96"/>
    </row>
    <row r="97" spans="14:26" ht="12.75">
      <c r="N97" s="1">
        <v>94</v>
      </c>
      <c r="O97" s="3">
        <f t="shared" si="4"/>
        <v>101.01240000000003</v>
      </c>
      <c r="P97" s="3">
        <f t="shared" si="5"/>
        <v>-0.07953000000000543</v>
      </c>
      <c r="Z97"/>
    </row>
    <row r="98" spans="14:26" ht="12.75">
      <c r="N98" s="1">
        <v>95</v>
      </c>
      <c r="O98" s="3">
        <f t="shared" si="4"/>
        <v>100.90805000000003</v>
      </c>
      <c r="P98" s="3">
        <f t="shared" si="5"/>
        <v>-0.10434999999999661</v>
      </c>
      <c r="Z98"/>
    </row>
    <row r="99" spans="14:26" ht="12.75">
      <c r="N99" s="1">
        <v>96</v>
      </c>
      <c r="O99" s="3">
        <f>($A$44*N99)-($A$45*N99^2)</f>
        <v>100.77888000000003</v>
      </c>
      <c r="P99" s="3">
        <f t="shared" si="5"/>
        <v>-0.129170000000002</v>
      </c>
      <c r="Z99"/>
    </row>
    <row r="100" spans="14:26" ht="12.75">
      <c r="N100" s="1">
        <v>97</v>
      </c>
      <c r="O100" s="3">
        <f>($A$44*N100)-($A$45*N100^2)</f>
        <v>100.62489000000001</v>
      </c>
      <c r="P100" s="3">
        <f>O100-O99</f>
        <v>-0.1539900000000216</v>
      </c>
      <c r="Z100"/>
    </row>
    <row r="101" spans="14:26" ht="12.75">
      <c r="N101" s="1">
        <v>98</v>
      </c>
      <c r="O101" s="3">
        <f>($A$44*N101)-($A$45*N101^2)</f>
        <v>100.44608000000001</v>
      </c>
      <c r="P101" s="3">
        <f>O101-O100</f>
        <v>-0.17880999999999858</v>
      </c>
      <c r="Z101"/>
    </row>
    <row r="102" spans="14:26" ht="12.75">
      <c r="N102" s="1">
        <v>99</v>
      </c>
      <c r="O102" s="3">
        <f>($A$44*N102)-($A$45*N102^2)</f>
        <v>100.24245</v>
      </c>
      <c r="P102" s="3">
        <f>O102-O101</f>
        <v>-0.20363000000000397</v>
      </c>
      <c r="Z102"/>
    </row>
    <row r="103" spans="14:26" ht="12.75">
      <c r="N103" s="11">
        <v>100</v>
      </c>
      <c r="O103" s="10">
        <f>($A$44*N103)-($A$45*N103^2)</f>
        <v>100.01400000000001</v>
      </c>
      <c r="P103" s="10">
        <f>O103-O102</f>
        <v>-0.22844999999999516</v>
      </c>
      <c r="Z103"/>
    </row>
    <row r="105" ht="12.75">
      <c r="P105" s="12">
        <f>SUM(P4:P104)</f>
        <v>100.01400000000001</v>
      </c>
    </row>
  </sheetData>
  <sheetProtection password="CF66" sheet="1" objects="1" scenarios="1"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egyptian hak</dc:creator>
  <cp:keywords/>
  <dc:description/>
  <cp:lastModifiedBy>Valentine Prigarin</cp:lastModifiedBy>
  <dcterms:created xsi:type="dcterms:W3CDTF">2009-04-22T07:53:35Z</dcterms:created>
  <dcterms:modified xsi:type="dcterms:W3CDTF">2010-07-22T19:15:49Z</dcterms:modified>
  <cp:category/>
  <cp:version/>
  <cp:contentType/>
  <cp:contentStatus/>
</cp:coreProperties>
</file>