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CP-CLA calculation" sheetId="1" r:id="rId1"/>
  </sheets>
  <definedNames>
    <definedName name="BCP">'BCP-CLA calculation'!$BS$67</definedName>
    <definedName name="CG">'BCP-CLA calculation'!$AO$33</definedName>
    <definedName name="Cn">'BCP-CLA calculation'!$AV$80</definedName>
    <definedName name="CPC">'BCP-CLA calculation'!$AW$59</definedName>
    <definedName name="Cr">'BCP-CLA calculation'!$DG$26</definedName>
    <definedName name="Ct">'BCP-CLA calculation'!$DL$72</definedName>
    <definedName name="D">'BCP-CLA calculation'!$EF$50</definedName>
    <definedName name="ffk">'BCP-CLA calculation'!$AB$76</definedName>
    <definedName name="Ln">'BCP-CLA calculation'!$P$39</definedName>
    <definedName name="n">'BCP-CLA calculation'!$CS$80</definedName>
    <definedName name="S">'BCP-CLA calculation'!$DZ$59</definedName>
    <definedName name="Xb">'BCP-CLA calculation'!$BB$26</definedName>
    <definedName name="Xr">'BCP-CLA calculation'!$DA$72</definedName>
  </definedNames>
  <calcPr fullCalcOnLoad="1" refMode="R1C1"/>
</workbook>
</file>

<file path=xl/comments1.xml><?xml version="1.0" encoding="utf-8"?>
<comments xmlns="http://schemas.openxmlformats.org/spreadsheetml/2006/main">
  <authors>
    <author>KozlovI</author>
    <author>Dan</author>
  </authors>
  <commentList>
    <comment ref="H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Barrowman's Center of Pressure</t>
        </r>
        <r>
          <rPr>
            <sz val="8"/>
            <rFont val="Tahoma"/>
            <family val="0"/>
          </rPr>
          <t xml:space="preserve"> -
методика расчета на сайте: http://my.execpc.com/~culp/rockets/Barrowman.html</t>
        </r>
      </text>
    </comment>
    <comment ref="H10" authorId="0">
      <text>
        <r>
          <rPr>
            <b/>
            <sz val="8"/>
            <rFont val="Tahoma"/>
            <family val="0"/>
          </rPr>
          <t>Crossflow Pressure Center - original method (CLA modification)</t>
        </r>
      </text>
    </comment>
    <comment ref="H1" authorId="1">
      <text>
        <r>
          <rPr>
            <sz val="9"/>
            <rFont val="Tahoma"/>
            <family val="0"/>
          </rPr>
          <t xml:space="preserve">версия 12.06.2010
</t>
        </r>
      </text>
    </comment>
  </commentList>
</comments>
</file>

<file path=xl/sharedStrings.xml><?xml version="1.0" encoding="utf-8"?>
<sst xmlns="http://schemas.openxmlformats.org/spreadsheetml/2006/main" count="18" uniqueCount="16">
  <si>
    <t>к-т Cn</t>
  </si>
  <si>
    <t>обтекатель</t>
  </si>
  <si>
    <t>конический</t>
  </si>
  <si>
    <t>параболический</t>
  </si>
  <si>
    <t>чечевичный</t>
  </si>
  <si>
    <t>элиптический</t>
  </si>
  <si>
    <t xml:space="preserve">Расчет положения центра давления простой ракеты </t>
  </si>
  <si>
    <t>количество стабилизаторов</t>
  </si>
  <si>
    <t>D</t>
  </si>
  <si>
    <t>ЦТ</t>
  </si>
  <si>
    <t>ЦАП</t>
  </si>
  <si>
    <t xml:space="preserve"> Заполните желтые поля размерами Вашей ракеты. В синем поле показывается положение центра давления.</t>
  </si>
  <si>
    <t>ЦДБ</t>
  </si>
  <si>
    <r>
      <t xml:space="preserve"> ЦДБ</t>
    </r>
    <r>
      <rPr>
        <sz val="9"/>
        <color indexed="18"/>
        <rFont val="Arial"/>
        <family val="2"/>
      </rPr>
      <t xml:space="preserve"> - </t>
    </r>
    <r>
      <rPr>
        <b/>
        <sz val="9"/>
        <color indexed="18"/>
        <rFont val="Arial"/>
        <family val="2"/>
      </rPr>
      <t>Центр Давления по Барроуману</t>
    </r>
    <r>
      <rPr>
        <sz val="9"/>
        <color indexed="18"/>
        <rFont val="Arial"/>
        <family val="2"/>
      </rPr>
      <t xml:space="preserve"> , центр давления для малых углов атаки по методу James S.Barrowman (BCP) </t>
    </r>
  </si>
  <si>
    <t>Kia-soft</t>
  </si>
  <si>
    <r>
      <t xml:space="preserve"> ЦАП - Центр Аэродинамической Проекции, </t>
    </r>
    <r>
      <rPr>
        <sz val="9"/>
        <color indexed="18"/>
        <rFont val="Arial"/>
        <family val="2"/>
      </rPr>
      <t>центр давления</t>
    </r>
    <r>
      <rPr>
        <b/>
        <sz val="9"/>
        <color indexed="18"/>
        <rFont val="Arial"/>
        <family val="2"/>
      </rPr>
      <t xml:space="preserve">  </t>
    </r>
    <r>
      <rPr>
        <sz val="9"/>
        <color indexed="18"/>
        <rFont val="Arial"/>
        <family val="2"/>
      </rPr>
      <t>для больших углов атаки</t>
    </r>
    <r>
      <rPr>
        <b/>
        <sz val="9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>по методу МАП (метод аэродинамической проекции)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</si>
</sst>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_ ;[Red]\-0.0\ 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6"/>
      <name val="Arial"/>
      <family val="2"/>
    </font>
    <font>
      <b/>
      <sz val="10"/>
      <name val="Verdana"/>
      <family val="2"/>
    </font>
    <font>
      <sz val="8"/>
      <name val="Tahoma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indexed="23"/>
      </right>
      <top>
        <color indexed="63"/>
      </top>
      <bottom style="thick">
        <color indexed="1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 style="thin"/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 style="thin"/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Up="1">
      <left>
        <color indexed="63"/>
      </left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20" borderId="31" xfId="0" applyFill="1" applyBorder="1" applyAlignment="1">
      <alignment/>
    </xf>
    <xf numFmtId="0" fontId="0" fillId="0" borderId="22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0" borderId="16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2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20" borderId="36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37" xfId="0" applyFill="1" applyBorder="1" applyAlignment="1">
      <alignment/>
    </xf>
    <xf numFmtId="0" fontId="0" fillId="20" borderId="38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20" borderId="39" xfId="0" applyFill="1" applyBorder="1" applyAlignment="1">
      <alignment/>
    </xf>
    <xf numFmtId="0" fontId="0" fillId="20" borderId="4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164" fontId="0" fillId="0" borderId="42" xfId="0" applyNumberFormat="1" applyFill="1" applyBorder="1" applyAlignment="1">
      <alignment/>
    </xf>
    <xf numFmtId="0" fontId="0" fillId="22" borderId="11" xfId="0" applyFill="1" applyBorder="1" applyAlignment="1" applyProtection="1">
      <alignment horizontal="center" vertical="center"/>
      <protection locked="0"/>
    </xf>
    <xf numFmtId="0" fontId="0" fillId="22" borderId="37" xfId="0" applyFill="1" applyBorder="1" applyAlignment="1" applyProtection="1">
      <alignment horizontal="center" vertical="center"/>
      <protection locked="0"/>
    </xf>
    <xf numFmtId="0" fontId="0" fillId="22" borderId="19" xfId="0" applyFill="1" applyBorder="1" applyAlignment="1" applyProtection="1">
      <alignment horizontal="center" vertical="center"/>
      <protection locked="0"/>
    </xf>
    <xf numFmtId="0" fontId="0" fillId="22" borderId="12" xfId="0" applyFill="1" applyBorder="1" applyAlignment="1" applyProtection="1">
      <alignment horizontal="center" vertical="center"/>
      <protection locked="0"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/>
      <protection locked="0"/>
    </xf>
    <xf numFmtId="0" fontId="0" fillId="22" borderId="14" xfId="0" applyFill="1" applyBorder="1" applyAlignment="1" applyProtection="1">
      <alignment horizontal="center" vertical="center"/>
      <protection locked="0"/>
    </xf>
    <xf numFmtId="0" fontId="0" fillId="22" borderId="15" xfId="0" applyFill="1" applyBorder="1" applyAlignment="1" applyProtection="1">
      <alignment horizontal="center" vertical="center"/>
      <protection locked="0"/>
    </xf>
    <xf numFmtId="0" fontId="0" fillId="22" borderId="16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5" fillId="20" borderId="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169" fontId="0" fillId="0" borderId="0" xfId="0" applyNumberFormat="1" applyBorder="1" applyAlignment="1" applyProtection="1">
      <alignment horizontal="right"/>
      <protection hidden="1"/>
    </xf>
    <xf numFmtId="169" fontId="0" fillId="0" borderId="15" xfId="0" applyNumberFormat="1" applyBorder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" fontId="2" fillId="24" borderId="58" xfId="0" applyNumberFormat="1" applyFont="1" applyFill="1" applyBorder="1" applyAlignment="1" applyProtection="1">
      <alignment horizontal="center" vertical="center"/>
      <protection hidden="1"/>
    </xf>
    <xf numFmtId="4" fontId="2" fillId="24" borderId="59" xfId="0" applyNumberFormat="1" applyFont="1" applyFill="1" applyBorder="1" applyAlignment="1" applyProtection="1">
      <alignment horizontal="center" vertical="center"/>
      <protection hidden="1"/>
    </xf>
    <xf numFmtId="4" fontId="2" fillId="24" borderId="60" xfId="0" applyNumberFormat="1" applyFont="1" applyFill="1" applyBorder="1" applyAlignment="1" applyProtection="1">
      <alignment horizontal="center" vertical="center"/>
      <protection hidden="1"/>
    </xf>
    <xf numFmtId="4" fontId="2" fillId="24" borderId="34" xfId="0" applyNumberFormat="1" applyFont="1" applyFill="1" applyBorder="1" applyAlignment="1" applyProtection="1">
      <alignment horizontal="center" vertical="center"/>
      <protection hidden="1"/>
    </xf>
    <xf numFmtId="4" fontId="2" fillId="24" borderId="0" xfId="0" applyNumberFormat="1" applyFont="1" applyFill="1" applyBorder="1" applyAlignment="1" applyProtection="1">
      <alignment horizontal="center" vertical="center"/>
      <protection hidden="1"/>
    </xf>
    <xf numFmtId="4" fontId="2" fillId="24" borderId="32" xfId="0" applyNumberFormat="1" applyFont="1" applyFill="1" applyBorder="1" applyAlignment="1" applyProtection="1">
      <alignment horizontal="center" vertical="center"/>
      <protection hidden="1"/>
    </xf>
    <xf numFmtId="4" fontId="2" fillId="24" borderId="61" xfId="0" applyNumberFormat="1" applyFont="1" applyFill="1" applyBorder="1" applyAlignment="1" applyProtection="1">
      <alignment horizontal="center" vertical="center"/>
      <protection hidden="1"/>
    </xf>
    <xf numFmtId="4" fontId="2" fillId="24" borderId="62" xfId="0" applyNumberFormat="1" applyFont="1" applyFill="1" applyBorder="1" applyAlignment="1" applyProtection="1">
      <alignment horizontal="center" vertical="center"/>
      <protection hidden="1"/>
    </xf>
    <xf numFmtId="4" fontId="2" fillId="24" borderId="63" xfId="0" applyNumberFormat="1" applyFont="1" applyFill="1" applyBorder="1" applyAlignment="1" applyProtection="1">
      <alignment horizontal="center" vertical="center"/>
      <protection hidden="1"/>
    </xf>
    <xf numFmtId="169" fontId="2" fillId="0" borderId="0" xfId="0" applyNumberFormat="1" applyFont="1" applyBorder="1" applyAlignment="1" applyProtection="1">
      <alignment/>
      <protection hidden="1"/>
    </xf>
    <xf numFmtId="169" fontId="2" fillId="0" borderId="15" xfId="0" applyNumberFormat="1" applyFont="1" applyBorder="1" applyAlignment="1" applyProtection="1">
      <alignment/>
      <protection hidden="1"/>
    </xf>
    <xf numFmtId="0" fontId="0" fillId="0" borderId="0" xfId="0" applyAlignment="1">
      <alignment/>
    </xf>
    <xf numFmtId="2" fontId="2" fillId="25" borderId="58" xfId="0" applyNumberFormat="1" applyFont="1" applyFill="1" applyBorder="1" applyAlignment="1" applyProtection="1">
      <alignment horizontal="center" vertical="center"/>
      <protection hidden="1"/>
    </xf>
    <xf numFmtId="2" fontId="2" fillId="25" borderId="59" xfId="0" applyNumberFormat="1" applyFont="1" applyFill="1" applyBorder="1" applyAlignment="1" applyProtection="1">
      <alignment horizontal="center" vertical="center"/>
      <protection hidden="1"/>
    </xf>
    <xf numFmtId="2" fontId="2" fillId="25" borderId="60" xfId="0" applyNumberFormat="1" applyFont="1" applyFill="1" applyBorder="1" applyAlignment="1" applyProtection="1">
      <alignment horizontal="center" vertical="center"/>
      <protection hidden="1"/>
    </xf>
    <xf numFmtId="2" fontId="2" fillId="25" borderId="34" xfId="0" applyNumberFormat="1" applyFont="1" applyFill="1" applyBorder="1" applyAlignment="1" applyProtection="1">
      <alignment horizontal="center" vertical="center"/>
      <protection hidden="1"/>
    </xf>
    <xf numFmtId="2" fontId="2" fillId="25" borderId="0" xfId="0" applyNumberFormat="1" applyFont="1" applyFill="1" applyBorder="1" applyAlignment="1" applyProtection="1">
      <alignment horizontal="center" vertical="center"/>
      <protection hidden="1"/>
    </xf>
    <xf numFmtId="2" fontId="2" fillId="25" borderId="32" xfId="0" applyNumberFormat="1" applyFont="1" applyFill="1" applyBorder="1" applyAlignment="1" applyProtection="1">
      <alignment horizontal="center" vertical="center"/>
      <protection hidden="1"/>
    </xf>
    <xf numFmtId="2" fontId="2" fillId="25" borderId="61" xfId="0" applyNumberFormat="1" applyFont="1" applyFill="1" applyBorder="1" applyAlignment="1" applyProtection="1">
      <alignment horizontal="center" vertical="center"/>
      <protection hidden="1"/>
    </xf>
    <xf numFmtId="2" fontId="2" fillId="25" borderId="62" xfId="0" applyNumberFormat="1" applyFont="1" applyFill="1" applyBorder="1" applyAlignment="1" applyProtection="1">
      <alignment horizontal="center" vertical="center"/>
      <protection hidden="1"/>
    </xf>
    <xf numFmtId="2" fontId="2" fillId="25" borderId="63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168" fontId="0" fillId="0" borderId="15" xfId="0" applyNumberFormat="1" applyFont="1" applyBorder="1" applyAlignment="1" applyProtection="1">
      <alignment horizontal="right"/>
      <protection hidden="1"/>
    </xf>
    <xf numFmtId="168" fontId="0" fillId="0" borderId="0" xfId="0" applyNumberFormat="1" applyFont="1" applyAlignment="1">
      <alignment horizontal="left"/>
    </xf>
    <xf numFmtId="168" fontId="0" fillId="0" borderId="15" xfId="0" applyNumberFormat="1" applyFont="1" applyBorder="1" applyAlignment="1">
      <alignment horizontal="left"/>
    </xf>
    <xf numFmtId="0" fontId="5" fillId="20" borderId="0" xfId="0" applyFont="1" applyFill="1" applyBorder="1" applyAlignment="1">
      <alignment horizontal="right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400050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47625</xdr:colOff>
      <xdr:row>27</xdr:row>
      <xdr:rowOff>0</xdr:rowOff>
    </xdr:from>
    <xdr:to>
      <xdr:col>102</xdr:col>
      <xdr:colOff>0</xdr:colOff>
      <xdr:row>27</xdr:row>
      <xdr:rowOff>0</xdr:rowOff>
    </xdr:to>
    <xdr:sp>
      <xdr:nvSpPr>
        <xdr:cNvPr id="2" name="Line 11"/>
        <xdr:cNvSpPr>
          <a:spLocks/>
        </xdr:cNvSpPr>
      </xdr:nvSpPr>
      <xdr:spPr>
        <a:xfrm>
          <a:off x="5591175" y="1543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0</xdr:rowOff>
    </xdr:from>
    <xdr:to>
      <xdr:col>9</xdr:col>
      <xdr:colOff>47625</xdr:colOff>
      <xdr:row>40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390525" y="2286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40</xdr:row>
      <xdr:rowOff>0</xdr:rowOff>
    </xdr:from>
    <xdr:to>
      <xdr:col>31</xdr:col>
      <xdr:colOff>47625</xdr:colOff>
      <xdr:row>40</xdr:row>
      <xdr:rowOff>0</xdr:rowOff>
    </xdr:to>
    <xdr:sp>
      <xdr:nvSpPr>
        <xdr:cNvPr id="4" name="Line 13"/>
        <xdr:cNvSpPr>
          <a:spLocks/>
        </xdr:cNvSpPr>
      </xdr:nvSpPr>
      <xdr:spPr>
        <a:xfrm>
          <a:off x="1581150" y="22860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</xdr:colOff>
      <xdr:row>73</xdr:row>
      <xdr:rowOff>0</xdr:rowOff>
    </xdr:from>
    <xdr:to>
      <xdr:col>114</xdr:col>
      <xdr:colOff>19050</xdr:colOff>
      <xdr:row>73</xdr:row>
      <xdr:rowOff>0</xdr:rowOff>
    </xdr:to>
    <xdr:sp>
      <xdr:nvSpPr>
        <xdr:cNvPr id="5" name="Line 15"/>
        <xdr:cNvSpPr>
          <a:spLocks/>
        </xdr:cNvSpPr>
      </xdr:nvSpPr>
      <xdr:spPr>
        <a:xfrm>
          <a:off x="6410325" y="41719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0</xdr:colOff>
      <xdr:row>73</xdr:row>
      <xdr:rowOff>0</xdr:rowOff>
    </xdr:from>
    <xdr:to>
      <xdr:col>124</xdr:col>
      <xdr:colOff>19050</xdr:colOff>
      <xdr:row>73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6972300" y="4171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53</xdr:row>
      <xdr:rowOff>47625</xdr:rowOff>
    </xdr:from>
    <xdr:to>
      <xdr:col>134</xdr:col>
      <xdr:colOff>0</xdr:colOff>
      <xdr:row>58</xdr:row>
      <xdr:rowOff>0</xdr:rowOff>
    </xdr:to>
    <xdr:sp>
      <xdr:nvSpPr>
        <xdr:cNvPr id="7" name="Line 17"/>
        <xdr:cNvSpPr>
          <a:spLocks/>
        </xdr:cNvSpPr>
      </xdr:nvSpPr>
      <xdr:spPr>
        <a:xfrm flipH="1" flipV="1">
          <a:off x="7658100" y="3076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62</xdr:row>
      <xdr:rowOff>9525</xdr:rowOff>
    </xdr:from>
    <xdr:to>
      <xdr:col>134</xdr:col>
      <xdr:colOff>0</xdr:colOff>
      <xdr:row>65</xdr:row>
      <xdr:rowOff>47625</xdr:rowOff>
    </xdr:to>
    <xdr:sp>
      <xdr:nvSpPr>
        <xdr:cNvPr id="8" name="Line 18"/>
        <xdr:cNvSpPr>
          <a:spLocks/>
        </xdr:cNvSpPr>
      </xdr:nvSpPr>
      <xdr:spPr>
        <a:xfrm>
          <a:off x="7658100" y="355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48</xdr:row>
      <xdr:rowOff>0</xdr:rowOff>
    </xdr:from>
    <xdr:to>
      <xdr:col>134</xdr:col>
      <xdr:colOff>0</xdr:colOff>
      <xdr:row>51</xdr:row>
      <xdr:rowOff>0</xdr:rowOff>
    </xdr:to>
    <xdr:sp>
      <xdr:nvSpPr>
        <xdr:cNvPr id="9" name="Line 19"/>
        <xdr:cNvSpPr>
          <a:spLocks/>
        </xdr:cNvSpPr>
      </xdr:nvSpPr>
      <xdr:spPr>
        <a:xfrm flipV="1">
          <a:off x="7658100" y="274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51</xdr:row>
      <xdr:rowOff>0</xdr:rowOff>
    </xdr:from>
    <xdr:to>
      <xdr:col>134</xdr:col>
      <xdr:colOff>0</xdr:colOff>
      <xdr:row>54</xdr:row>
      <xdr:rowOff>0</xdr:rowOff>
    </xdr:to>
    <xdr:sp>
      <xdr:nvSpPr>
        <xdr:cNvPr id="10" name="Line 20"/>
        <xdr:cNvSpPr>
          <a:spLocks/>
        </xdr:cNvSpPr>
      </xdr:nvSpPr>
      <xdr:spPr>
        <a:xfrm>
          <a:off x="7658100" y="2914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73</xdr:row>
      <xdr:rowOff>0</xdr:rowOff>
    </xdr:from>
    <xdr:to>
      <xdr:col>104</xdr:col>
      <xdr:colOff>0</xdr:colOff>
      <xdr:row>73</xdr:row>
      <xdr:rowOff>0</xdr:rowOff>
    </xdr:to>
    <xdr:sp>
      <xdr:nvSpPr>
        <xdr:cNvPr id="11" name="Line 21"/>
        <xdr:cNvSpPr>
          <a:spLocks/>
        </xdr:cNvSpPr>
      </xdr:nvSpPr>
      <xdr:spPr>
        <a:xfrm flipH="1">
          <a:off x="5829300" y="4171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0</xdr:colOff>
      <xdr:row>27</xdr:row>
      <xdr:rowOff>0</xdr:rowOff>
    </xdr:from>
    <xdr:to>
      <xdr:col>127</xdr:col>
      <xdr:colOff>0</xdr:colOff>
      <xdr:row>27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6858000" y="1543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74</xdr:row>
      <xdr:rowOff>47625</xdr:rowOff>
    </xdr:from>
    <xdr:to>
      <xdr:col>46</xdr:col>
      <xdr:colOff>9525</xdr:colOff>
      <xdr:row>86</xdr:row>
      <xdr:rowOff>47625</xdr:rowOff>
    </xdr:to>
    <xdr:sp>
      <xdr:nvSpPr>
        <xdr:cNvPr id="13" name="AutoShape 23"/>
        <xdr:cNvSpPr>
          <a:spLocks/>
        </xdr:cNvSpPr>
      </xdr:nvSpPr>
      <xdr:spPr>
        <a:xfrm>
          <a:off x="2457450" y="4276725"/>
          <a:ext cx="1809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38100</xdr:colOff>
      <xdr:row>49</xdr:row>
      <xdr:rowOff>38100</xdr:rowOff>
    </xdr:from>
    <xdr:to>
      <xdr:col>100</xdr:col>
      <xdr:colOff>28575</xdr:colOff>
      <xdr:row>52</xdr:row>
      <xdr:rowOff>9525</xdr:rowOff>
    </xdr:to>
    <xdr:sp>
      <xdr:nvSpPr>
        <xdr:cNvPr id="14" name="Oval 24"/>
        <xdr:cNvSpPr>
          <a:spLocks/>
        </xdr:cNvSpPr>
      </xdr:nvSpPr>
      <xdr:spPr>
        <a:xfrm>
          <a:off x="5581650" y="2838450"/>
          <a:ext cx="161925" cy="1428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>
      <xdr:nvSpPr>
        <xdr:cNvPr id="15" name="Line 25"/>
        <xdr:cNvSpPr>
          <a:spLocks/>
        </xdr:cNvSpPr>
      </xdr:nvSpPr>
      <xdr:spPr>
        <a:xfrm flipH="1">
          <a:off x="400050" y="3886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68</xdr:row>
      <xdr:rowOff>0</xdr:rowOff>
    </xdr:from>
    <xdr:to>
      <xdr:col>98</xdr:col>
      <xdr:colOff>47625</xdr:colOff>
      <xdr:row>68</xdr:row>
      <xdr:rowOff>0</xdr:rowOff>
    </xdr:to>
    <xdr:sp>
      <xdr:nvSpPr>
        <xdr:cNvPr id="16" name="Line 26"/>
        <xdr:cNvSpPr>
          <a:spLocks/>
        </xdr:cNvSpPr>
      </xdr:nvSpPr>
      <xdr:spPr>
        <a:xfrm>
          <a:off x="5486400" y="3886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47625</xdr:colOff>
      <xdr:row>49</xdr:row>
      <xdr:rowOff>47625</xdr:rowOff>
    </xdr:from>
    <xdr:to>
      <xdr:col>85</xdr:col>
      <xdr:colOff>38100</xdr:colOff>
      <xdr:row>52</xdr:row>
      <xdr:rowOff>19050</xdr:rowOff>
    </xdr:to>
    <xdr:sp>
      <xdr:nvSpPr>
        <xdr:cNvPr id="17" name="Oval 41"/>
        <xdr:cNvSpPr>
          <a:spLocks/>
        </xdr:cNvSpPr>
      </xdr:nvSpPr>
      <xdr:spPr>
        <a:xfrm>
          <a:off x="4733925" y="2847975"/>
          <a:ext cx="161925" cy="1428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28575</xdr:colOff>
      <xdr:row>50</xdr:row>
      <xdr:rowOff>19050</xdr:rowOff>
    </xdr:from>
    <xdr:to>
      <xdr:col>84</xdr:col>
      <xdr:colOff>47625</xdr:colOff>
      <xdr:row>51</xdr:row>
      <xdr:rowOff>38100</xdr:rowOff>
    </xdr:to>
    <xdr:sp>
      <xdr:nvSpPr>
        <xdr:cNvPr id="18" name="Oval 42"/>
        <xdr:cNvSpPr>
          <a:spLocks/>
        </xdr:cNvSpPr>
      </xdr:nvSpPr>
      <xdr:spPr>
        <a:xfrm>
          <a:off x="4772025" y="2876550"/>
          <a:ext cx="76200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19050</xdr:colOff>
      <xdr:row>50</xdr:row>
      <xdr:rowOff>9525</xdr:rowOff>
    </xdr:from>
    <xdr:to>
      <xdr:col>99</xdr:col>
      <xdr:colOff>38100</xdr:colOff>
      <xdr:row>51</xdr:row>
      <xdr:rowOff>28575</xdr:rowOff>
    </xdr:to>
    <xdr:sp>
      <xdr:nvSpPr>
        <xdr:cNvPr id="19" name="Oval 43"/>
        <xdr:cNvSpPr>
          <a:spLocks/>
        </xdr:cNvSpPr>
      </xdr:nvSpPr>
      <xdr:spPr>
        <a:xfrm>
          <a:off x="5619750" y="2867025"/>
          <a:ext cx="76200" cy="762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20" name="Line 44"/>
        <xdr:cNvSpPr>
          <a:spLocks/>
        </xdr:cNvSpPr>
      </xdr:nvSpPr>
      <xdr:spPr>
        <a:xfrm flipH="1">
          <a:off x="381000" y="3429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60</xdr:row>
      <xdr:rowOff>0</xdr:rowOff>
    </xdr:from>
    <xdr:to>
      <xdr:col>83</xdr:col>
      <xdr:colOff>38100</xdr:colOff>
      <xdr:row>60</xdr:row>
      <xdr:rowOff>0</xdr:rowOff>
    </xdr:to>
    <xdr:sp>
      <xdr:nvSpPr>
        <xdr:cNvPr id="21" name="Line 45"/>
        <xdr:cNvSpPr>
          <a:spLocks/>
        </xdr:cNvSpPr>
      </xdr:nvSpPr>
      <xdr:spPr>
        <a:xfrm>
          <a:off x="4619625" y="342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60</xdr:row>
      <xdr:rowOff>0</xdr:rowOff>
    </xdr:from>
    <xdr:to>
      <xdr:col>98</xdr:col>
      <xdr:colOff>47625</xdr:colOff>
      <xdr:row>60</xdr:row>
      <xdr:rowOff>0</xdr:rowOff>
    </xdr:to>
    <xdr:sp>
      <xdr:nvSpPr>
        <xdr:cNvPr id="22" name="Line 45"/>
        <xdr:cNvSpPr>
          <a:spLocks/>
        </xdr:cNvSpPr>
      </xdr:nvSpPr>
      <xdr:spPr>
        <a:xfrm>
          <a:off x="5486400" y="342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60</xdr:row>
      <xdr:rowOff>0</xdr:rowOff>
    </xdr:from>
    <xdr:to>
      <xdr:col>87</xdr:col>
      <xdr:colOff>0</xdr:colOff>
      <xdr:row>60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4800600" y="3429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38100</xdr:colOff>
      <xdr:row>49</xdr:row>
      <xdr:rowOff>47625</xdr:rowOff>
    </xdr:from>
    <xdr:to>
      <xdr:col>74</xdr:col>
      <xdr:colOff>19050</xdr:colOff>
      <xdr:row>52</xdr:row>
      <xdr:rowOff>9525</xdr:rowOff>
    </xdr:to>
    <xdr:sp>
      <xdr:nvSpPr>
        <xdr:cNvPr id="24" name="Блок-схема: ИЛИ 32"/>
        <xdr:cNvSpPr>
          <a:spLocks/>
        </xdr:cNvSpPr>
      </xdr:nvSpPr>
      <xdr:spPr>
        <a:xfrm>
          <a:off x="4095750" y="2847975"/>
          <a:ext cx="152400" cy="133350"/>
        </a:xfrm>
        <a:prstGeom prst="flowChartOr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</xdr:colOff>
      <xdr:row>37</xdr:row>
      <xdr:rowOff>0</xdr:rowOff>
    </xdr:from>
    <xdr:to>
      <xdr:col>76</xdr:col>
      <xdr:colOff>19050</xdr:colOff>
      <xdr:row>37</xdr:row>
      <xdr:rowOff>0</xdr:rowOff>
    </xdr:to>
    <xdr:sp>
      <xdr:nvSpPr>
        <xdr:cNvPr id="25" name="Line 21"/>
        <xdr:cNvSpPr>
          <a:spLocks/>
        </xdr:cNvSpPr>
      </xdr:nvSpPr>
      <xdr:spPr>
        <a:xfrm flipH="1">
          <a:off x="4191000" y="2114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19050</xdr:colOff>
      <xdr:row>37</xdr:row>
      <xdr:rowOff>0</xdr:rowOff>
    </xdr:from>
    <xdr:to>
      <xdr:col>99</xdr:col>
      <xdr:colOff>9525</xdr:colOff>
      <xdr:row>37</xdr:row>
      <xdr:rowOff>0</xdr:rowOff>
    </xdr:to>
    <xdr:sp>
      <xdr:nvSpPr>
        <xdr:cNvPr id="26" name="Line 45"/>
        <xdr:cNvSpPr>
          <a:spLocks/>
        </xdr:cNvSpPr>
      </xdr:nvSpPr>
      <xdr:spPr>
        <a:xfrm>
          <a:off x="5505450" y="2114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9525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27" name="Line 21"/>
        <xdr:cNvSpPr>
          <a:spLocks/>
        </xdr:cNvSpPr>
      </xdr:nvSpPr>
      <xdr:spPr>
        <a:xfrm flipH="1">
          <a:off x="4181475" y="2514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28575</xdr:colOff>
      <xdr:row>44</xdr:row>
      <xdr:rowOff>0</xdr:rowOff>
    </xdr:from>
    <xdr:to>
      <xdr:col>84</xdr:col>
      <xdr:colOff>19050</xdr:colOff>
      <xdr:row>44</xdr:row>
      <xdr:rowOff>0</xdr:rowOff>
    </xdr:to>
    <xdr:sp>
      <xdr:nvSpPr>
        <xdr:cNvPr id="28" name="Line 45"/>
        <xdr:cNvSpPr>
          <a:spLocks/>
        </xdr:cNvSpPr>
      </xdr:nvSpPr>
      <xdr:spPr>
        <a:xfrm>
          <a:off x="4657725" y="2514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</xdr:row>
      <xdr:rowOff>0</xdr:rowOff>
    </xdr:from>
    <xdr:to>
      <xdr:col>9</xdr:col>
      <xdr:colOff>47625</xdr:colOff>
      <xdr:row>34</xdr:row>
      <xdr:rowOff>0</xdr:rowOff>
    </xdr:to>
    <xdr:sp>
      <xdr:nvSpPr>
        <xdr:cNvPr id="29" name="Line 21"/>
        <xdr:cNvSpPr>
          <a:spLocks/>
        </xdr:cNvSpPr>
      </xdr:nvSpPr>
      <xdr:spPr>
        <a:xfrm flipH="1">
          <a:off x="390525" y="1943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0</xdr:rowOff>
    </xdr:from>
    <xdr:to>
      <xdr:col>72</xdr:col>
      <xdr:colOff>47625</xdr:colOff>
      <xdr:row>34</xdr:row>
      <xdr:rowOff>0</xdr:rowOff>
    </xdr:to>
    <xdr:sp>
      <xdr:nvSpPr>
        <xdr:cNvPr id="30" name="Line 45"/>
        <xdr:cNvSpPr>
          <a:spLocks/>
        </xdr:cNvSpPr>
      </xdr:nvSpPr>
      <xdr:spPr>
        <a:xfrm>
          <a:off x="4000500" y="1943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47625</xdr:rowOff>
    </xdr:from>
    <xdr:to>
      <xdr:col>74</xdr:col>
      <xdr:colOff>0</xdr:colOff>
      <xdr:row>51</xdr:row>
      <xdr:rowOff>47625</xdr:rowOff>
    </xdr:to>
    <xdr:sp>
      <xdr:nvSpPr>
        <xdr:cNvPr id="31" name="Oval 663"/>
        <xdr:cNvSpPr>
          <a:spLocks/>
        </xdr:cNvSpPr>
      </xdr:nvSpPr>
      <xdr:spPr>
        <a:xfrm>
          <a:off x="4171950" y="29051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32" name="Oval 664"/>
        <xdr:cNvSpPr>
          <a:spLocks/>
        </xdr:cNvSpPr>
      </xdr:nvSpPr>
      <xdr:spPr>
        <a:xfrm>
          <a:off x="4114800" y="28575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27</xdr:row>
      <xdr:rowOff>0</xdr:rowOff>
    </xdr:from>
    <xdr:to>
      <xdr:col>109</xdr:col>
      <xdr:colOff>47625</xdr:colOff>
      <xdr:row>27</xdr:row>
      <xdr:rowOff>0</xdr:rowOff>
    </xdr:to>
    <xdr:sp>
      <xdr:nvSpPr>
        <xdr:cNvPr id="33" name="Line 16"/>
        <xdr:cNvSpPr>
          <a:spLocks/>
        </xdr:cNvSpPr>
      </xdr:nvSpPr>
      <xdr:spPr>
        <a:xfrm flipH="1">
          <a:off x="5829300" y="1543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0</xdr:rowOff>
    </xdr:from>
    <xdr:to>
      <xdr:col>9</xdr:col>
      <xdr:colOff>47625</xdr:colOff>
      <xdr:row>21</xdr:row>
      <xdr:rowOff>0</xdr:rowOff>
    </xdr:to>
    <xdr:sp>
      <xdr:nvSpPr>
        <xdr:cNvPr id="34" name="Line 10"/>
        <xdr:cNvSpPr>
          <a:spLocks/>
        </xdr:cNvSpPr>
      </xdr:nvSpPr>
      <xdr:spPr>
        <a:xfrm flipH="1">
          <a:off x="390525" y="1200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</xdr:colOff>
      <xdr:row>21</xdr:row>
      <xdr:rowOff>0</xdr:rowOff>
    </xdr:from>
    <xdr:to>
      <xdr:col>127</xdr:col>
      <xdr:colOff>0</xdr:colOff>
      <xdr:row>21</xdr:row>
      <xdr:rowOff>0</xdr:rowOff>
    </xdr:to>
    <xdr:sp>
      <xdr:nvSpPr>
        <xdr:cNvPr id="35" name="Line 22"/>
        <xdr:cNvSpPr>
          <a:spLocks/>
        </xdr:cNvSpPr>
      </xdr:nvSpPr>
      <xdr:spPr>
        <a:xfrm flipV="1">
          <a:off x="7153275" y="1200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94"/>
  <sheetViews>
    <sheetView showGridLines="0" tabSelected="1" zoomScalePageLayoutView="0" workbookViewId="0" topLeftCell="A1">
      <selection activeCell="CM113" sqref="CM113"/>
    </sheetView>
  </sheetViews>
  <sheetFormatPr defaultColWidth="0.85546875" defaultRowHeight="4.5" customHeight="1"/>
  <sheetData>
    <row r="1" spans="1:143" ht="4.5" customHeight="1">
      <c r="A1" s="72" t="s">
        <v>14</v>
      </c>
      <c r="B1" s="72"/>
      <c r="C1" s="72"/>
      <c r="D1" s="72"/>
      <c r="E1" s="72"/>
      <c r="F1" s="72"/>
      <c r="H1" s="77" t="s">
        <v>6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</row>
    <row r="2" spans="1:143" ht="4.5" customHeight="1">
      <c r="A2" s="72"/>
      <c r="B2" s="72"/>
      <c r="C2" s="72"/>
      <c r="D2" s="72"/>
      <c r="E2" s="72"/>
      <c r="F2" s="72"/>
      <c r="G2" s="1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</row>
    <row r="3" spans="7:143" ht="4.5" customHeight="1">
      <c r="G3" s="13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</row>
    <row r="4" spans="7:143" ht="4.5" customHeight="1">
      <c r="G4" s="13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</row>
    <row r="5" spans="7:143" ht="4.5" customHeight="1" thickBot="1">
      <c r="G5" s="13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</row>
    <row r="6" spans="7:143" ht="4.5" customHeight="1" thickTop="1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"/>
    </row>
    <row r="7" spans="8:143" ht="4.5" customHeight="1">
      <c r="H7" s="83" t="s">
        <v>13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</row>
    <row r="8" spans="8:143" ht="4.5" customHeight="1"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</row>
    <row r="9" spans="7:143" ht="4.5" customHeight="1">
      <c r="G9" s="1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</row>
    <row r="10" spans="7:143" ht="4.5" customHeight="1">
      <c r="G10" s="1"/>
      <c r="H10" s="83" t="s">
        <v>15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</row>
    <row r="11" spans="7:143" ht="4.5" customHeight="1">
      <c r="G11" s="1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</row>
    <row r="12" spans="7:143" ht="4.5" customHeight="1">
      <c r="G12" s="1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</row>
    <row r="13" spans="7:143" ht="4.5" customHeight="1">
      <c r="G13" s="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</row>
    <row r="14" spans="7:143" ht="4.5" customHeight="1">
      <c r="G14" s="1"/>
      <c r="H14" s="48" t="s">
        <v>11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</row>
    <row r="15" spans="7:143" ht="4.5" customHeight="1">
      <c r="G15" s="1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</row>
    <row r="16" spans="7:143" ht="4.5" customHeight="1">
      <c r="G16" s="1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</row>
    <row r="17" spans="7:143" ht="4.5" customHeight="1">
      <c r="G17" s="1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</row>
    <row r="18" spans="7:143" ht="4.5" customHeight="1">
      <c r="G18" s="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</row>
    <row r="19" spans="7:143" ht="4.5" customHeight="1">
      <c r="G19" s="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</row>
    <row r="20" spans="7:143" ht="4.5" customHeight="1">
      <c r="G20" s="1"/>
      <c r="H20" s="14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3">
        <v>695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5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141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</row>
    <row r="21" spans="7:127" ht="4.5" customHeight="1">
      <c r="G21" s="1"/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56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142"/>
      <c r="DU21" s="7"/>
      <c r="DV21" s="7"/>
      <c r="DW21" s="8"/>
    </row>
    <row r="22" spans="7:127" ht="4.5" customHeight="1">
      <c r="G22" s="1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56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8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5"/>
    </row>
    <row r="23" spans="7:127" ht="4.5" customHeight="1">
      <c r="G23" s="1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59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5"/>
    </row>
    <row r="24" spans="7:127" ht="4.5" customHeight="1">
      <c r="G24" s="1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0"/>
      <c r="DB24" s="44"/>
      <c r="DC24" s="44"/>
      <c r="DD24" s="44"/>
      <c r="DE24" s="44"/>
      <c r="DF24" s="44"/>
      <c r="DG24" s="44"/>
      <c r="DH24" s="44"/>
      <c r="DI24" s="1"/>
      <c r="DJ24" s="1"/>
      <c r="DK24" s="1"/>
      <c r="DL24" s="10"/>
      <c r="DM24" s="44"/>
      <c r="DN24" s="44"/>
      <c r="DO24" s="44"/>
      <c r="DP24" s="44"/>
      <c r="DQ24" s="44"/>
      <c r="DR24" s="1"/>
      <c r="DS24" s="1"/>
      <c r="DT24" s="1"/>
      <c r="DU24" s="1"/>
      <c r="DV24" s="1"/>
      <c r="DW24" s="5"/>
    </row>
    <row r="25" spans="7:127" ht="4.5" customHeight="1">
      <c r="G25" s="1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44"/>
      <c r="DB25" s="44"/>
      <c r="DC25" s="44"/>
      <c r="DD25" s="44"/>
      <c r="DE25" s="44"/>
      <c r="DF25" s="44"/>
      <c r="DG25" s="44"/>
      <c r="DH25" s="44"/>
      <c r="DI25" s="1"/>
      <c r="DJ25" s="1"/>
      <c r="DK25" s="1"/>
      <c r="DL25" s="44"/>
      <c r="DM25" s="44"/>
      <c r="DN25" s="44"/>
      <c r="DO25" s="44"/>
      <c r="DP25" s="44"/>
      <c r="DQ25" s="44"/>
      <c r="DR25" s="1"/>
      <c r="DS25" s="1"/>
      <c r="DT25" s="1"/>
      <c r="DU25" s="1"/>
      <c r="DV25" s="1"/>
      <c r="DW25" s="5"/>
    </row>
    <row r="26" spans="7:127" ht="4.5" customHeight="1">
      <c r="G26" s="1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43">
        <f>BS20-Cr</f>
        <v>573</v>
      </c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5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5"/>
      <c r="DG26" s="53">
        <v>122</v>
      </c>
      <c r="DH26" s="54"/>
      <c r="DI26" s="54"/>
      <c r="DJ26" s="54"/>
      <c r="DK26" s="54"/>
      <c r="DL26" s="54"/>
      <c r="DM26" s="54"/>
      <c r="DN26" s="54"/>
      <c r="DO26" s="54"/>
      <c r="DP26" s="55"/>
      <c r="DQ26" s="1"/>
      <c r="DR26" s="1"/>
      <c r="DS26" s="1"/>
      <c r="DT26" s="1"/>
      <c r="DU26" s="1"/>
      <c r="DV26" s="1"/>
      <c r="DW26" s="132"/>
    </row>
    <row r="27" spans="7:147" ht="4.5" customHeight="1">
      <c r="G27" s="1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46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8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  <c r="DG27" s="56"/>
      <c r="DH27" s="57"/>
      <c r="DI27" s="57"/>
      <c r="DJ27" s="57"/>
      <c r="DK27" s="57"/>
      <c r="DL27" s="57"/>
      <c r="DM27" s="57"/>
      <c r="DN27" s="57"/>
      <c r="DO27" s="57"/>
      <c r="DP27" s="58"/>
      <c r="DQ27" s="1"/>
      <c r="DR27" s="1"/>
      <c r="DS27" s="1"/>
      <c r="DT27" s="1"/>
      <c r="DU27" s="1"/>
      <c r="DV27" s="1"/>
      <c r="DW27" s="132"/>
      <c r="EL27" s="47"/>
      <c r="EM27" s="47"/>
      <c r="EN27" s="47"/>
      <c r="EO27" s="47"/>
      <c r="EP27" s="47"/>
      <c r="EQ27" s="47"/>
    </row>
    <row r="28" spans="7:147" ht="4.5" customHeight="1">
      <c r="G28" s="1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46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8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5"/>
      <c r="DG28" s="56"/>
      <c r="DH28" s="57"/>
      <c r="DI28" s="57"/>
      <c r="DJ28" s="57"/>
      <c r="DK28" s="57"/>
      <c r="DL28" s="57"/>
      <c r="DM28" s="57"/>
      <c r="DN28" s="57"/>
      <c r="DO28" s="57"/>
      <c r="DP28" s="58"/>
      <c r="DQ28" s="1"/>
      <c r="DR28" s="1"/>
      <c r="DS28" s="1"/>
      <c r="DT28" s="1"/>
      <c r="DU28" s="1"/>
      <c r="DV28" s="1"/>
      <c r="DW28" s="132"/>
      <c r="EL28" s="47"/>
      <c r="EM28" s="47"/>
      <c r="EN28" s="47"/>
      <c r="EO28" s="47"/>
      <c r="EP28" s="47"/>
      <c r="EQ28" s="47"/>
    </row>
    <row r="29" spans="7:147" ht="4.5" customHeight="1">
      <c r="G29" s="1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49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5"/>
      <c r="DG29" s="59"/>
      <c r="DH29" s="60"/>
      <c r="DI29" s="60"/>
      <c r="DJ29" s="60"/>
      <c r="DK29" s="60"/>
      <c r="DL29" s="60"/>
      <c r="DM29" s="60"/>
      <c r="DN29" s="60"/>
      <c r="DO29" s="60"/>
      <c r="DP29" s="61"/>
      <c r="DQ29" s="1"/>
      <c r="DR29" s="1"/>
      <c r="DS29" s="1"/>
      <c r="DT29" s="1"/>
      <c r="DU29" s="1"/>
      <c r="DV29" s="1"/>
      <c r="DW29" s="132"/>
      <c r="EL29" s="47"/>
      <c r="EM29" s="47"/>
      <c r="EN29" s="47"/>
      <c r="EO29" s="47"/>
      <c r="EP29" s="47"/>
      <c r="EQ29" s="47"/>
    </row>
    <row r="30" spans="7:147" ht="4.5" customHeight="1">
      <c r="G30" s="1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5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32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</row>
    <row r="31" spans="7:127" ht="4.5" customHeight="1">
      <c r="G31" s="1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5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32"/>
    </row>
    <row r="32" spans="7:127" ht="4.5" customHeight="1">
      <c r="G32" s="1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5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32"/>
    </row>
    <row r="33" spans="7:127" ht="4.5" customHeight="1">
      <c r="G33" s="1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53">
        <v>485</v>
      </c>
      <c r="AP33" s="54"/>
      <c r="AQ33" s="54"/>
      <c r="AR33" s="54"/>
      <c r="AS33" s="54"/>
      <c r="AT33" s="54"/>
      <c r="AU33" s="54"/>
      <c r="AV33" s="54"/>
      <c r="AW33" s="54"/>
      <c r="AX33" s="55"/>
      <c r="AY33" s="1"/>
      <c r="AZ33" s="1"/>
      <c r="BA33" s="1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1"/>
      <c r="BR33" s="1"/>
      <c r="BS33" s="1"/>
      <c r="BT33" s="1"/>
      <c r="BU33" s="5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5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32"/>
    </row>
    <row r="34" spans="7:127" ht="4.5" customHeight="1">
      <c r="G34" s="1"/>
      <c r="H34" s="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56"/>
      <c r="AP34" s="57"/>
      <c r="AQ34" s="57"/>
      <c r="AR34" s="57"/>
      <c r="AS34" s="57"/>
      <c r="AT34" s="57"/>
      <c r="AU34" s="57"/>
      <c r="AV34" s="57"/>
      <c r="AW34" s="57"/>
      <c r="AX34" s="58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8"/>
      <c r="BV34" s="4"/>
      <c r="BW34" s="1"/>
      <c r="BX34" s="1"/>
      <c r="BY34" s="1"/>
      <c r="BZ34" s="1"/>
      <c r="CA34" s="1"/>
      <c r="CB34" s="1"/>
      <c r="CC34" s="110">
        <f>(BCP-CG)/D</f>
        <v>3.4168995361167056</v>
      </c>
      <c r="CD34" s="110"/>
      <c r="CE34" s="110"/>
      <c r="CF34" s="110"/>
      <c r="CG34" s="110"/>
      <c r="CH34" s="110"/>
      <c r="CI34" s="110"/>
      <c r="CJ34" s="110"/>
      <c r="CK34" s="110"/>
      <c r="CL34" s="94" t="s">
        <v>8</v>
      </c>
      <c r="CM34" s="94"/>
      <c r="CN34" s="94"/>
      <c r="CO34" s="94"/>
      <c r="CP34" s="94"/>
      <c r="CQ34" s="1"/>
      <c r="CR34" s="1"/>
      <c r="CS34" s="1"/>
      <c r="CT34" s="1"/>
      <c r="CU34" s="1"/>
      <c r="CV34" s="1"/>
      <c r="CW34" s="1"/>
      <c r="CX34" s="5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32"/>
    </row>
    <row r="35" spans="7:138" ht="4.5" customHeight="1">
      <c r="G35" s="1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56"/>
      <c r="AP35" s="57"/>
      <c r="AQ35" s="57"/>
      <c r="AR35" s="57"/>
      <c r="AS35" s="57"/>
      <c r="AT35" s="57"/>
      <c r="AU35" s="57"/>
      <c r="AV35" s="57"/>
      <c r="AW35" s="57"/>
      <c r="AX35" s="58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5"/>
      <c r="BV35" s="4"/>
      <c r="BW35" s="1"/>
      <c r="BX35" s="1"/>
      <c r="BY35" s="1"/>
      <c r="BZ35" s="1"/>
      <c r="CA35" s="1"/>
      <c r="CB35" s="1"/>
      <c r="CC35" s="110"/>
      <c r="CD35" s="110"/>
      <c r="CE35" s="110"/>
      <c r="CF35" s="110"/>
      <c r="CG35" s="110"/>
      <c r="CH35" s="110"/>
      <c r="CI35" s="110"/>
      <c r="CJ35" s="110"/>
      <c r="CK35" s="110"/>
      <c r="CL35" s="94"/>
      <c r="CM35" s="94"/>
      <c r="CN35" s="94"/>
      <c r="CO35" s="94"/>
      <c r="CP35" s="94"/>
      <c r="CQ35" s="1"/>
      <c r="CR35" s="1"/>
      <c r="CS35" s="1"/>
      <c r="CT35" s="1"/>
      <c r="CU35" s="5"/>
      <c r="CV35" s="1"/>
      <c r="CW35" s="1"/>
      <c r="CX35" s="5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32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7:138" ht="4.5" customHeight="1">
      <c r="G36" s="1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59"/>
      <c r="AP36" s="60"/>
      <c r="AQ36" s="60"/>
      <c r="AR36" s="60"/>
      <c r="AS36" s="60"/>
      <c r="AT36" s="60"/>
      <c r="AU36" s="60"/>
      <c r="AV36" s="60"/>
      <c r="AW36" s="60"/>
      <c r="AX36" s="6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5"/>
      <c r="BV36" s="4"/>
      <c r="BW36" s="1"/>
      <c r="BX36" s="1"/>
      <c r="BY36" s="1"/>
      <c r="BZ36" s="1"/>
      <c r="CA36" s="1"/>
      <c r="CB36" s="1"/>
      <c r="CC36" s="110"/>
      <c r="CD36" s="110"/>
      <c r="CE36" s="110"/>
      <c r="CF36" s="110"/>
      <c r="CG36" s="110"/>
      <c r="CH36" s="110"/>
      <c r="CI36" s="110"/>
      <c r="CJ36" s="110"/>
      <c r="CK36" s="110"/>
      <c r="CL36" s="94"/>
      <c r="CM36" s="94"/>
      <c r="CN36" s="94"/>
      <c r="CO36" s="94"/>
      <c r="CP36" s="94"/>
      <c r="CQ36" s="1"/>
      <c r="CR36" s="1"/>
      <c r="CS36" s="1"/>
      <c r="CT36" s="1"/>
      <c r="CU36" s="5"/>
      <c r="CV36" s="1"/>
      <c r="CW36" s="1"/>
      <c r="CX36" s="5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32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8:135" ht="4.5" customHeight="1">
      <c r="H37" s="4"/>
      <c r="AE37" s="1"/>
      <c r="AF37" s="1"/>
      <c r="AG37" s="1"/>
      <c r="BS37" s="1"/>
      <c r="BT37" s="1"/>
      <c r="BU37" s="5"/>
      <c r="BV37" s="6"/>
      <c r="BW37" s="7"/>
      <c r="BX37" s="7"/>
      <c r="BY37" s="7"/>
      <c r="BZ37" s="7"/>
      <c r="CA37" s="7"/>
      <c r="CB37" s="7"/>
      <c r="CC37" s="111"/>
      <c r="CD37" s="111"/>
      <c r="CE37" s="111"/>
      <c r="CF37" s="111"/>
      <c r="CG37" s="111"/>
      <c r="CH37" s="111"/>
      <c r="CI37" s="111"/>
      <c r="CJ37" s="111"/>
      <c r="CK37" s="111"/>
      <c r="CL37" s="95"/>
      <c r="CM37" s="95"/>
      <c r="CN37" s="95"/>
      <c r="CO37" s="95"/>
      <c r="CP37" s="95"/>
      <c r="CQ37" s="7"/>
      <c r="CR37" s="7"/>
      <c r="CS37" s="7"/>
      <c r="CT37" s="7"/>
      <c r="CU37" s="8"/>
      <c r="CX37" s="5"/>
      <c r="CY37" s="62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1"/>
      <c r="DL37" s="1"/>
      <c r="DM37" s="1"/>
      <c r="DN37" s="1"/>
      <c r="DO37" s="1"/>
      <c r="DP37" s="1"/>
      <c r="DQ37" s="1"/>
      <c r="DR37" s="1"/>
      <c r="DS37" s="78"/>
      <c r="DT37" s="78"/>
      <c r="DU37" s="78"/>
      <c r="DV37" s="78"/>
      <c r="DW37" s="133"/>
      <c r="DX37" s="1"/>
      <c r="DY37" s="1"/>
      <c r="DZ37" s="1"/>
      <c r="EA37" s="1"/>
      <c r="EB37" s="1"/>
      <c r="EC37" s="1"/>
      <c r="ED37" s="1"/>
      <c r="EE37" s="1"/>
    </row>
    <row r="38" spans="8:135" ht="4.5" customHeight="1">
      <c r="H38" s="4"/>
      <c r="AE38" s="1"/>
      <c r="AF38" s="1"/>
      <c r="AG38" s="1"/>
      <c r="BS38" s="1"/>
      <c r="BT38" s="1"/>
      <c r="BU38" s="5"/>
      <c r="CU38" s="5"/>
      <c r="CX38" s="5"/>
      <c r="CY38" s="62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S38" s="78"/>
      <c r="DT38" s="78"/>
      <c r="DU38" s="78"/>
      <c r="DV38" s="78"/>
      <c r="DW38" s="133"/>
      <c r="DX38" s="1"/>
      <c r="DY38" s="1"/>
      <c r="DZ38" s="1"/>
      <c r="EA38" s="1"/>
      <c r="EB38" s="1"/>
      <c r="EC38" s="1"/>
      <c r="ED38" s="1"/>
      <c r="EE38" s="1"/>
    </row>
    <row r="39" spans="8:135" ht="4.5" customHeight="1">
      <c r="H39" s="4"/>
      <c r="I39" s="1"/>
      <c r="J39" s="1"/>
      <c r="K39" s="1"/>
      <c r="L39" s="1"/>
      <c r="M39" s="1"/>
      <c r="N39" s="1"/>
      <c r="O39" s="5"/>
      <c r="P39" s="53">
        <v>95</v>
      </c>
      <c r="Q39" s="54"/>
      <c r="R39" s="54"/>
      <c r="S39" s="54"/>
      <c r="T39" s="54"/>
      <c r="U39" s="54"/>
      <c r="V39" s="54"/>
      <c r="W39" s="54"/>
      <c r="X39" s="54"/>
      <c r="Y39" s="55"/>
      <c r="Z39" s="4"/>
      <c r="AA39" s="1"/>
      <c r="AB39" s="1"/>
      <c r="AC39" s="1"/>
      <c r="AD39" s="1"/>
      <c r="AE39" s="1"/>
      <c r="AF39" s="5"/>
      <c r="AG39" s="4"/>
      <c r="BS39" s="1"/>
      <c r="BT39" s="1"/>
      <c r="BU39" s="5"/>
      <c r="CQ39" s="1"/>
      <c r="CR39" s="1"/>
      <c r="CS39" s="1"/>
      <c r="CT39" s="1"/>
      <c r="CU39" s="5"/>
      <c r="CX39" s="5"/>
      <c r="CY39" s="62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S39" s="78"/>
      <c r="DT39" s="78"/>
      <c r="DU39" s="78"/>
      <c r="DV39" s="78"/>
      <c r="DW39" s="133"/>
      <c r="DX39" s="1"/>
      <c r="DY39" s="1"/>
      <c r="DZ39" s="1"/>
      <c r="EA39" s="1"/>
      <c r="EB39" s="1"/>
      <c r="EC39" s="1"/>
      <c r="ED39" s="1"/>
      <c r="EE39" s="1"/>
    </row>
    <row r="40" spans="8:135" ht="4.5" customHeight="1">
      <c r="H40" s="6"/>
      <c r="I40" s="7"/>
      <c r="J40" s="7"/>
      <c r="K40" s="7"/>
      <c r="L40" s="7"/>
      <c r="M40" s="7"/>
      <c r="N40" s="7"/>
      <c r="O40" s="8"/>
      <c r="P40" s="56"/>
      <c r="Q40" s="57"/>
      <c r="R40" s="57"/>
      <c r="S40" s="57"/>
      <c r="T40" s="57"/>
      <c r="U40" s="57"/>
      <c r="V40" s="57"/>
      <c r="W40" s="57"/>
      <c r="X40" s="57"/>
      <c r="Y40" s="58"/>
      <c r="Z40" s="6"/>
      <c r="AA40" s="7"/>
      <c r="AB40" s="7"/>
      <c r="AC40" s="7"/>
      <c r="AD40" s="7"/>
      <c r="AE40" s="7"/>
      <c r="AF40" s="8"/>
      <c r="AG40" s="4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"/>
      <c r="BT40" s="1"/>
      <c r="BU40" s="5"/>
      <c r="BV40" s="4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5"/>
      <c r="CX40" s="5"/>
      <c r="CY40" s="62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S40" s="78"/>
      <c r="DT40" s="78"/>
      <c r="DU40" s="78"/>
      <c r="DV40" s="78"/>
      <c r="DW40" s="133"/>
      <c r="DX40" s="1"/>
      <c r="DY40" s="1"/>
      <c r="DZ40" s="1"/>
      <c r="EA40" s="1"/>
      <c r="EB40" s="1"/>
      <c r="EC40" s="1"/>
      <c r="ED40" s="1"/>
      <c r="EE40" s="1"/>
    </row>
    <row r="41" spans="8:135" ht="4.5" customHeight="1">
      <c r="H41" s="4"/>
      <c r="P41" s="56"/>
      <c r="Q41" s="57"/>
      <c r="R41" s="57"/>
      <c r="S41" s="57"/>
      <c r="T41" s="57"/>
      <c r="U41" s="57"/>
      <c r="V41" s="57"/>
      <c r="W41" s="57"/>
      <c r="X41" s="57"/>
      <c r="Y41" s="58"/>
      <c r="AG41" s="4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V41" s="4"/>
      <c r="BW41" s="96">
        <f>(CPC-CG)/D</f>
        <v>0.7651595358824252</v>
      </c>
      <c r="BX41" s="96"/>
      <c r="BY41" s="96"/>
      <c r="BZ41" s="96"/>
      <c r="CA41" s="96"/>
      <c r="CB41" s="96"/>
      <c r="CC41" s="98" t="s">
        <v>8</v>
      </c>
      <c r="CD41" s="99"/>
      <c r="CE41" s="99"/>
      <c r="CF41" s="99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5"/>
      <c r="CX41" s="5"/>
      <c r="CY41" s="62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S41" s="78"/>
      <c r="DT41" s="78"/>
      <c r="DU41" s="78"/>
      <c r="DV41" s="78"/>
      <c r="DW41" s="133"/>
      <c r="DX41" s="1"/>
      <c r="DY41" s="1"/>
      <c r="DZ41" s="1"/>
      <c r="EA41" s="1"/>
      <c r="EB41" s="1"/>
      <c r="EC41" s="1"/>
      <c r="ED41" s="1"/>
      <c r="EE41" s="1"/>
    </row>
    <row r="42" spans="8:135" ht="4.5" customHeight="1">
      <c r="H42" s="4"/>
      <c r="P42" s="59"/>
      <c r="Q42" s="60"/>
      <c r="R42" s="60"/>
      <c r="S42" s="60"/>
      <c r="T42" s="60"/>
      <c r="U42" s="60"/>
      <c r="V42" s="60"/>
      <c r="W42" s="60"/>
      <c r="X42" s="60"/>
      <c r="Y42" s="61"/>
      <c r="AG42" s="4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V42" s="4"/>
      <c r="BW42" s="96"/>
      <c r="BX42" s="96"/>
      <c r="BY42" s="96"/>
      <c r="BZ42" s="96"/>
      <c r="CA42" s="96"/>
      <c r="CB42" s="96"/>
      <c r="CC42" s="99"/>
      <c r="CD42" s="99"/>
      <c r="CE42" s="99"/>
      <c r="CF42" s="99"/>
      <c r="CN42" s="1"/>
      <c r="CO42" s="1"/>
      <c r="CP42" s="1"/>
      <c r="CQ42" s="1"/>
      <c r="CR42" s="1"/>
      <c r="CS42" s="1"/>
      <c r="CT42" s="1"/>
      <c r="CU42" s="5"/>
      <c r="CX42" s="5"/>
      <c r="CY42" s="62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S42" s="78"/>
      <c r="DT42" s="78"/>
      <c r="DU42" s="78"/>
      <c r="DV42" s="78"/>
      <c r="DW42" s="133"/>
      <c r="DX42" s="1"/>
      <c r="DY42" s="1"/>
      <c r="DZ42" s="1"/>
      <c r="EA42" s="1"/>
      <c r="EB42" s="1"/>
      <c r="EC42" s="1"/>
      <c r="ED42" s="1"/>
      <c r="EE42" s="1"/>
    </row>
    <row r="43" spans="8:135" ht="4.5" customHeight="1">
      <c r="H43" s="4"/>
      <c r="AG43" s="4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V43" s="4"/>
      <c r="BW43" s="96"/>
      <c r="BX43" s="96"/>
      <c r="BY43" s="96"/>
      <c r="BZ43" s="96"/>
      <c r="CA43" s="96"/>
      <c r="CB43" s="96"/>
      <c r="CC43" s="99"/>
      <c r="CD43" s="99"/>
      <c r="CE43" s="99"/>
      <c r="CF43" s="99"/>
      <c r="CG43" s="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5"/>
      <c r="CX43" s="5"/>
      <c r="CY43" s="62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S43" s="78"/>
      <c r="DT43" s="78"/>
      <c r="DU43" s="78"/>
      <c r="DV43" s="78"/>
      <c r="DW43" s="133"/>
      <c r="DX43" s="1"/>
      <c r="DY43" s="1"/>
      <c r="DZ43" s="1"/>
      <c r="EA43" s="1"/>
      <c r="EB43" s="1"/>
      <c r="EC43" s="1"/>
      <c r="ED43" s="1"/>
      <c r="EE43" s="1"/>
    </row>
    <row r="44" spans="8:135" ht="4.5" customHeight="1">
      <c r="H44" s="4"/>
      <c r="AG44" s="4"/>
      <c r="BV44" s="6"/>
      <c r="BW44" s="97"/>
      <c r="BX44" s="97"/>
      <c r="BY44" s="97"/>
      <c r="BZ44" s="97"/>
      <c r="CA44" s="97"/>
      <c r="CB44" s="97"/>
      <c r="CC44" s="100"/>
      <c r="CD44" s="100"/>
      <c r="CE44" s="100"/>
      <c r="CF44" s="100"/>
      <c r="CG44" s="4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5"/>
      <c r="CX44" s="5"/>
      <c r="CY44" s="62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S44" s="78"/>
      <c r="DT44" s="78"/>
      <c r="DU44" s="78"/>
      <c r="DV44" s="78"/>
      <c r="DW44" s="133"/>
      <c r="DX44" s="1"/>
      <c r="DY44" s="1"/>
      <c r="DZ44" s="1"/>
      <c r="EA44" s="1"/>
      <c r="EB44" s="1"/>
      <c r="EC44" s="1"/>
      <c r="ED44" s="1"/>
      <c r="EE44" s="1"/>
    </row>
    <row r="45" spans="8:135" ht="4.5" customHeight="1">
      <c r="H45" s="4"/>
      <c r="AG45" s="4"/>
      <c r="BV45" s="4"/>
      <c r="BW45" s="1"/>
      <c r="BY45" s="1"/>
      <c r="BZ45" s="1"/>
      <c r="CA45" s="1"/>
      <c r="CB45" s="1"/>
      <c r="CC45" s="1"/>
      <c r="CD45" s="1"/>
      <c r="CE45" s="1"/>
      <c r="CF45" s="5"/>
      <c r="CN45" s="1"/>
      <c r="CO45" s="1"/>
      <c r="CP45" s="1"/>
      <c r="CQ45" s="1"/>
      <c r="CR45" s="1"/>
      <c r="CS45" s="1"/>
      <c r="CT45" s="1"/>
      <c r="CU45" s="5"/>
      <c r="CX45" s="5"/>
      <c r="CY45" s="62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S45" s="78"/>
      <c r="DT45" s="78"/>
      <c r="DU45" s="78"/>
      <c r="DV45" s="78"/>
      <c r="DW45" s="133"/>
      <c r="DX45" s="1"/>
      <c r="DY45" s="1"/>
      <c r="DZ45" s="1"/>
      <c r="EA45" s="1"/>
      <c r="EB45" s="1"/>
      <c r="EC45" s="1"/>
      <c r="ED45" s="1"/>
      <c r="EE45" s="1"/>
    </row>
    <row r="46" spans="8:135" ht="4.5" customHeight="1">
      <c r="H46" s="4"/>
      <c r="AG46" s="4"/>
      <c r="BV46" s="4"/>
      <c r="BW46" s="1"/>
      <c r="BY46" s="1"/>
      <c r="BZ46" s="1"/>
      <c r="CA46" s="1"/>
      <c r="CB46" s="1"/>
      <c r="CC46" s="1"/>
      <c r="CD46" s="1"/>
      <c r="CE46" s="1"/>
      <c r="CF46" s="5"/>
      <c r="CN46" s="1"/>
      <c r="CO46" s="1"/>
      <c r="CP46" s="1"/>
      <c r="CQ46" s="1"/>
      <c r="CR46" s="1"/>
      <c r="CS46" s="1"/>
      <c r="CT46" s="1"/>
      <c r="CU46" s="5"/>
      <c r="CX46" s="5"/>
      <c r="CY46" s="62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S46" s="78"/>
      <c r="DT46" s="78"/>
      <c r="DU46" s="78"/>
      <c r="DV46" s="78"/>
      <c r="DW46" s="133"/>
      <c r="DX46" s="1"/>
      <c r="DY46" s="1"/>
      <c r="DZ46" s="1"/>
      <c r="EA46" s="1"/>
      <c r="EB46" s="1"/>
      <c r="EC46" s="1"/>
      <c r="ED46" s="1"/>
      <c r="EE46" s="1"/>
    </row>
    <row r="47" spans="8:135" ht="4.5" customHeight="1">
      <c r="H47" s="4"/>
      <c r="AG47" s="4"/>
      <c r="BV47" s="4"/>
      <c r="BW47" s="1"/>
      <c r="BY47" s="1"/>
      <c r="BZ47" s="1"/>
      <c r="CA47" s="1"/>
      <c r="CB47" s="1"/>
      <c r="CC47" s="1"/>
      <c r="CD47" s="1"/>
      <c r="CE47" s="1"/>
      <c r="CF47" s="5"/>
      <c r="CN47" s="1"/>
      <c r="CO47" s="1"/>
      <c r="CP47" s="1"/>
      <c r="CQ47" s="1"/>
      <c r="CR47" s="1"/>
      <c r="CS47" s="1"/>
      <c r="CT47" s="1"/>
      <c r="CU47" s="5"/>
      <c r="CX47" s="5"/>
      <c r="CY47" s="62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S47" s="78"/>
      <c r="DT47" s="78"/>
      <c r="DU47" s="78"/>
      <c r="DV47" s="78"/>
      <c r="DW47" s="133"/>
      <c r="DX47" s="1"/>
      <c r="DY47" s="1"/>
      <c r="DZ47" s="1"/>
      <c r="EA47" s="1"/>
      <c r="EB47" s="1"/>
      <c r="EC47" s="1"/>
      <c r="ED47" s="1"/>
      <c r="EE47" s="1"/>
    </row>
    <row r="48" spans="8:137" ht="4.5" customHeight="1">
      <c r="H48" s="4"/>
      <c r="AG48" s="4"/>
      <c r="BV48" s="4"/>
      <c r="BW48" s="1"/>
      <c r="BY48" s="1"/>
      <c r="BZ48" s="1"/>
      <c r="CA48" s="1"/>
      <c r="CB48" s="1"/>
      <c r="CC48" s="1"/>
      <c r="CD48" s="1"/>
      <c r="CE48" s="1"/>
      <c r="CF48" s="5"/>
      <c r="CN48" s="1"/>
      <c r="CO48" s="1"/>
      <c r="CP48" s="1"/>
      <c r="CQ48" s="1"/>
      <c r="CR48" s="1"/>
      <c r="CS48" s="1"/>
      <c r="CT48" s="1"/>
      <c r="CU48" s="5"/>
      <c r="CX48" s="5"/>
      <c r="CY48" s="64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S48" s="79"/>
      <c r="DT48" s="79"/>
      <c r="DU48" s="79"/>
      <c r="DV48" s="79"/>
      <c r="DW48" s="134"/>
      <c r="DX48" s="7"/>
      <c r="DY48" s="7"/>
      <c r="DZ48" s="7"/>
      <c r="EA48" s="7"/>
      <c r="EB48" s="7"/>
      <c r="EC48" s="7"/>
      <c r="ED48" s="7"/>
      <c r="EE48" s="7"/>
      <c r="EF48" s="7"/>
      <c r="EG48" s="7"/>
    </row>
    <row r="49" spans="2:142" ht="4.5" customHeight="1">
      <c r="B49" s="1"/>
      <c r="C49" s="1"/>
      <c r="D49" s="1"/>
      <c r="E49" s="1"/>
      <c r="F49" s="1"/>
      <c r="G49" s="1"/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9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40"/>
      <c r="BW49" s="20"/>
      <c r="BX49" s="20"/>
      <c r="BY49" s="20"/>
      <c r="BZ49" s="20"/>
      <c r="CA49" s="20"/>
      <c r="CB49" s="20"/>
      <c r="CC49" s="20"/>
      <c r="CD49" s="20"/>
      <c r="CE49" s="20"/>
      <c r="CF49" s="43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43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1"/>
      <c r="DX49" s="73"/>
      <c r="DY49" s="1"/>
      <c r="DZ49" s="1"/>
      <c r="EA49" s="1"/>
      <c r="EB49" s="1"/>
      <c r="EC49" s="1"/>
      <c r="ED49" s="1"/>
      <c r="EE49" s="3"/>
      <c r="EF49" s="1"/>
      <c r="EG49" s="1"/>
      <c r="EH49" s="1"/>
      <c r="EI49" s="1"/>
      <c r="EJ49" s="1"/>
      <c r="EK49" s="1"/>
      <c r="EL49" s="1"/>
    </row>
    <row r="50" spans="2:145" ht="4.5" customHeight="1">
      <c r="B50" s="1"/>
      <c r="C50" s="1"/>
      <c r="D50" s="1"/>
      <c r="E50" s="1"/>
      <c r="F50" s="1"/>
      <c r="G50" s="1"/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2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26" t="s">
        <v>9</v>
      </c>
      <c r="BO50" s="126"/>
      <c r="BP50" s="126"/>
      <c r="BQ50" s="126"/>
      <c r="BR50" s="126"/>
      <c r="BS50" s="126"/>
      <c r="BT50" s="14"/>
      <c r="BU50" s="14"/>
      <c r="BV50" s="38"/>
      <c r="BW50" s="14"/>
      <c r="BX50" s="14"/>
      <c r="BY50" s="82" t="s">
        <v>10</v>
      </c>
      <c r="BZ50" s="82"/>
      <c r="CA50" s="82"/>
      <c r="CB50" s="82"/>
      <c r="CC50" s="82"/>
      <c r="CD50" s="82"/>
      <c r="CE50" s="82"/>
      <c r="CF50" s="17"/>
      <c r="CG50" s="14"/>
      <c r="CH50" s="14"/>
      <c r="CI50" s="14"/>
      <c r="CJ50" s="14"/>
      <c r="CK50" s="14"/>
      <c r="CL50" s="14"/>
      <c r="CM50" s="14"/>
      <c r="CN50" s="82" t="s">
        <v>12</v>
      </c>
      <c r="CO50" s="82"/>
      <c r="CP50" s="82"/>
      <c r="CQ50" s="82"/>
      <c r="CR50" s="82"/>
      <c r="CS50" s="82"/>
      <c r="CT50" s="14"/>
      <c r="CU50" s="17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23"/>
      <c r="DX50" s="74"/>
      <c r="DY50" s="75"/>
      <c r="DZ50" s="75"/>
      <c r="EA50" s="127"/>
      <c r="EB50" s="1"/>
      <c r="EC50" s="1"/>
      <c r="ED50" s="1"/>
      <c r="EE50" s="4"/>
      <c r="EF50" s="53">
        <v>32</v>
      </c>
      <c r="EG50" s="54"/>
      <c r="EH50" s="54"/>
      <c r="EI50" s="54"/>
      <c r="EJ50" s="54"/>
      <c r="EK50" s="54"/>
      <c r="EL50" s="54"/>
      <c r="EM50" s="54"/>
      <c r="EN50" s="54"/>
      <c r="EO50" s="55"/>
    </row>
    <row r="51" spans="2:145" ht="4.5" customHeight="1" thickBot="1">
      <c r="B51" s="1"/>
      <c r="C51" s="2"/>
      <c r="D51" s="2"/>
      <c r="E51" s="2"/>
      <c r="F51" s="2"/>
      <c r="G51" s="2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4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26"/>
      <c r="BO51" s="126"/>
      <c r="BP51" s="126"/>
      <c r="BQ51" s="126"/>
      <c r="BR51" s="126"/>
      <c r="BS51" s="126"/>
      <c r="BT51" s="15"/>
      <c r="BU51" s="15"/>
      <c r="BV51" s="37"/>
      <c r="BW51" s="15"/>
      <c r="BX51" s="15"/>
      <c r="BY51" s="82"/>
      <c r="BZ51" s="82"/>
      <c r="CA51" s="82"/>
      <c r="CB51" s="82"/>
      <c r="CC51" s="82"/>
      <c r="CD51" s="82"/>
      <c r="CE51" s="82"/>
      <c r="CF51" s="45"/>
      <c r="CG51" s="15"/>
      <c r="CH51" s="15"/>
      <c r="CI51" s="15"/>
      <c r="CJ51" s="15"/>
      <c r="CK51" s="15"/>
      <c r="CL51" s="15"/>
      <c r="CM51" s="15"/>
      <c r="CN51" s="82"/>
      <c r="CO51" s="82"/>
      <c r="CP51" s="82"/>
      <c r="CQ51" s="82"/>
      <c r="CR51" s="82"/>
      <c r="CS51" s="82"/>
      <c r="CT51" s="15"/>
      <c r="CU51" s="36"/>
      <c r="CV51" s="41"/>
      <c r="CW51" s="15"/>
      <c r="CX51" s="15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25"/>
      <c r="DX51" s="2"/>
      <c r="DY51" s="9"/>
      <c r="DZ51" s="2"/>
      <c r="EA51" s="2"/>
      <c r="EB51" s="9"/>
      <c r="EC51" s="2"/>
      <c r="ED51" s="1"/>
      <c r="EE51" s="4"/>
      <c r="EF51" s="56"/>
      <c r="EG51" s="57"/>
      <c r="EH51" s="57"/>
      <c r="EI51" s="57"/>
      <c r="EJ51" s="57"/>
      <c r="EK51" s="57"/>
      <c r="EL51" s="57"/>
      <c r="EM51" s="57"/>
      <c r="EN51" s="57"/>
      <c r="EO51" s="58"/>
    </row>
    <row r="52" spans="2:145" ht="4.5" customHeight="1" thickTop="1">
      <c r="B52" s="1"/>
      <c r="H52" s="1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2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26"/>
      <c r="BO52" s="126"/>
      <c r="BP52" s="126"/>
      <c r="BQ52" s="126"/>
      <c r="BR52" s="126"/>
      <c r="BS52" s="126"/>
      <c r="BT52" s="14"/>
      <c r="BU52" s="14"/>
      <c r="BV52" s="38"/>
      <c r="BW52" s="14"/>
      <c r="BX52" s="14"/>
      <c r="BY52" s="82"/>
      <c r="BZ52" s="82"/>
      <c r="CA52" s="82"/>
      <c r="CB52" s="82"/>
      <c r="CC52" s="82"/>
      <c r="CD52" s="82"/>
      <c r="CE52" s="82"/>
      <c r="CF52" s="46"/>
      <c r="CG52" s="14"/>
      <c r="CH52" s="14"/>
      <c r="CI52" s="14"/>
      <c r="CJ52" s="14"/>
      <c r="CK52" s="14"/>
      <c r="CL52" s="14"/>
      <c r="CM52" s="14"/>
      <c r="CN52" s="82"/>
      <c r="CO52" s="82"/>
      <c r="CP52" s="82"/>
      <c r="CQ52" s="82"/>
      <c r="CR52" s="82"/>
      <c r="CS52" s="82"/>
      <c r="CT52" s="14"/>
      <c r="CU52" s="16"/>
      <c r="CV52" s="42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23"/>
      <c r="DY52" s="4"/>
      <c r="EB52" s="4"/>
      <c r="ED52" s="1"/>
      <c r="EE52" s="4"/>
      <c r="EF52" s="56"/>
      <c r="EG52" s="57"/>
      <c r="EH52" s="57"/>
      <c r="EI52" s="57"/>
      <c r="EJ52" s="57"/>
      <c r="EK52" s="57"/>
      <c r="EL52" s="57"/>
      <c r="EM52" s="57"/>
      <c r="EN52" s="57"/>
      <c r="EO52" s="58"/>
    </row>
    <row r="53" spans="2:145" ht="4.5" customHeight="1">
      <c r="B53" s="1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2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26"/>
      <c r="BO53" s="126"/>
      <c r="BP53" s="126"/>
      <c r="BQ53" s="126"/>
      <c r="BR53" s="126"/>
      <c r="BS53" s="126"/>
      <c r="BT53" s="14"/>
      <c r="BU53" s="14"/>
      <c r="BV53" s="14"/>
      <c r="BW53" s="14"/>
      <c r="BX53" s="14"/>
      <c r="BY53" s="82"/>
      <c r="BZ53" s="82"/>
      <c r="CA53" s="82"/>
      <c r="CB53" s="82"/>
      <c r="CC53" s="82"/>
      <c r="CD53" s="82"/>
      <c r="CE53" s="82"/>
      <c r="CF53" s="17"/>
      <c r="CG53" s="14"/>
      <c r="CH53" s="14"/>
      <c r="CI53" s="14"/>
      <c r="CJ53" s="14"/>
      <c r="CK53" s="14"/>
      <c r="CL53" s="14"/>
      <c r="CM53" s="14"/>
      <c r="CN53" s="82"/>
      <c r="CO53" s="82"/>
      <c r="CP53" s="82"/>
      <c r="CQ53" s="82"/>
      <c r="CR53" s="82"/>
      <c r="CS53" s="82"/>
      <c r="CT53" s="14"/>
      <c r="CU53" s="17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23"/>
      <c r="DX53" s="75"/>
      <c r="DY53" s="74"/>
      <c r="DZ53" s="74"/>
      <c r="EA53" s="49"/>
      <c r="EB53" s="1"/>
      <c r="ED53" s="1"/>
      <c r="EE53" s="4"/>
      <c r="EF53" s="59"/>
      <c r="EG53" s="60"/>
      <c r="EH53" s="60"/>
      <c r="EI53" s="60"/>
      <c r="EJ53" s="60"/>
      <c r="EK53" s="60"/>
      <c r="EL53" s="60"/>
      <c r="EM53" s="60"/>
      <c r="EN53" s="60"/>
      <c r="EO53" s="61"/>
    </row>
    <row r="54" spans="2:137" ht="4.5" customHeight="1">
      <c r="B54" s="1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6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8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8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9"/>
      <c r="DX54" s="76"/>
      <c r="DY54" s="7"/>
      <c r="DZ54" s="7"/>
      <c r="EA54" s="7"/>
      <c r="EB54" s="7"/>
      <c r="EC54" s="7"/>
      <c r="ED54" s="7"/>
      <c r="EE54" s="6"/>
      <c r="EF54" s="7"/>
      <c r="EG54" s="7"/>
    </row>
    <row r="55" spans="8:140" ht="4.5" customHeight="1">
      <c r="H55" s="4"/>
      <c r="CE55" s="1"/>
      <c r="CF55" s="5"/>
      <c r="CU55" s="5"/>
      <c r="CX55" s="5"/>
      <c r="CY55" s="67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S55" s="80"/>
      <c r="DT55" s="80"/>
      <c r="DU55" s="80"/>
      <c r="DV55" s="80"/>
      <c r="DW55" s="80"/>
      <c r="DX55" s="135"/>
      <c r="DY55" s="135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</row>
    <row r="56" spans="8:140" ht="4.5" customHeight="1">
      <c r="H56" s="4"/>
      <c r="CE56" s="1"/>
      <c r="CF56" s="5"/>
      <c r="CU56" s="5"/>
      <c r="CX56" s="5"/>
      <c r="CY56" s="69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S56" s="81"/>
      <c r="DT56" s="81"/>
      <c r="DU56" s="81"/>
      <c r="DV56" s="81"/>
      <c r="DW56" s="8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</row>
    <row r="57" spans="8:140" ht="4.5" customHeight="1">
      <c r="H57" s="4"/>
      <c r="CE57" s="1"/>
      <c r="CF57" s="5"/>
      <c r="CJ57" s="122">
        <f>(BS67-AW59)/D</f>
        <v>2.6517400002342804</v>
      </c>
      <c r="CK57" s="122"/>
      <c r="CL57" s="122"/>
      <c r="CM57" s="122"/>
      <c r="CN57" s="122"/>
      <c r="CO57" s="122"/>
      <c r="CP57" s="124" t="s">
        <v>8</v>
      </c>
      <c r="CQ57" s="124"/>
      <c r="CR57" s="124"/>
      <c r="CS57" s="124"/>
      <c r="CU57" s="5"/>
      <c r="CX57" s="5"/>
      <c r="CY57" s="69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S57" s="81"/>
      <c r="DT57" s="81"/>
      <c r="DU57" s="81"/>
      <c r="DV57" s="81"/>
      <c r="DW57" s="8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</row>
    <row r="58" spans="8:140" ht="4.5" customHeight="1" thickBot="1">
      <c r="H58" s="4"/>
      <c r="CE58" s="1"/>
      <c r="CF58" s="5"/>
      <c r="CG58" s="4"/>
      <c r="CH58" s="1"/>
      <c r="CI58" s="1"/>
      <c r="CJ58" s="122"/>
      <c r="CK58" s="122"/>
      <c r="CL58" s="122"/>
      <c r="CM58" s="122"/>
      <c r="CN58" s="122"/>
      <c r="CO58" s="122"/>
      <c r="CP58" s="124"/>
      <c r="CQ58" s="124"/>
      <c r="CR58" s="124"/>
      <c r="CS58" s="124"/>
      <c r="CT58" s="1"/>
      <c r="CU58" s="5"/>
      <c r="CX58" s="5"/>
      <c r="CY58" s="69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S58" s="81"/>
      <c r="DT58" s="81"/>
      <c r="DU58" s="81"/>
      <c r="DV58" s="81"/>
      <c r="DW58" s="8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</row>
    <row r="59" spans="8:139" ht="4.5" customHeight="1"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32"/>
      <c r="AW59" s="113">
        <f>(0.53*D*Ln/2*ffk*Ln+0.53*D*(Xb-Ln)*(Ln+(Xb-Ln)/2)+D*Cr*(Xb+Cr/2)+n*(Cr+Ct)*S/4*(Xb+(0.7071*Xr*Xr+Ct*(Ct+2*Xr)+(Cr-Ct-Xr)*(Xr+Ct+0.2929*(Cr-Ct-Xr)))/(Ct+Cr)))/(D*(0.53*Ln/2+0.53*(Xb-Ln)+Cr)+n*(Cr+Ct)*S/4)</f>
        <v>509.4851051482376</v>
      </c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5"/>
      <c r="BL59" s="34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5"/>
      <c r="CG59" s="4"/>
      <c r="CH59" s="1"/>
      <c r="CI59" s="1"/>
      <c r="CJ59" s="122"/>
      <c r="CK59" s="122"/>
      <c r="CL59" s="122"/>
      <c r="CM59" s="122"/>
      <c r="CN59" s="122"/>
      <c r="CO59" s="122"/>
      <c r="CP59" s="124"/>
      <c r="CQ59" s="124"/>
      <c r="CR59" s="124"/>
      <c r="CS59" s="124"/>
      <c r="CT59" s="1"/>
      <c r="CU59" s="5"/>
      <c r="CX59" s="5"/>
      <c r="CY59" s="69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S59" s="81"/>
      <c r="DT59" s="81"/>
      <c r="DU59" s="81"/>
      <c r="DV59" s="81"/>
      <c r="DW59" s="81"/>
      <c r="DX59" s="1"/>
      <c r="DY59" s="1"/>
      <c r="DZ59" s="53">
        <v>80</v>
      </c>
      <c r="EA59" s="54"/>
      <c r="EB59" s="54"/>
      <c r="EC59" s="54"/>
      <c r="ED59" s="54"/>
      <c r="EE59" s="54"/>
      <c r="EF59" s="54"/>
      <c r="EG59" s="54"/>
      <c r="EH59" s="54"/>
      <c r="EI59" s="55"/>
    </row>
    <row r="60" spans="8:139" ht="4.5" customHeight="1">
      <c r="H60" s="6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33"/>
      <c r="AW60" s="116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8"/>
      <c r="BL60" s="35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8"/>
      <c r="CG60" s="6"/>
      <c r="CH60" s="7"/>
      <c r="CI60" s="7"/>
      <c r="CJ60" s="123"/>
      <c r="CK60" s="123"/>
      <c r="CL60" s="123"/>
      <c r="CM60" s="123"/>
      <c r="CN60" s="123"/>
      <c r="CO60" s="123"/>
      <c r="CP60" s="125"/>
      <c r="CQ60" s="125"/>
      <c r="CR60" s="125"/>
      <c r="CS60" s="125"/>
      <c r="CT60" s="7"/>
      <c r="CU60" s="8"/>
      <c r="CX60" s="5"/>
      <c r="CY60" s="69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S60" s="81"/>
      <c r="DT60" s="81"/>
      <c r="DU60" s="81"/>
      <c r="DV60" s="81"/>
      <c r="DW60" s="81"/>
      <c r="DX60" s="1"/>
      <c r="DY60" s="1"/>
      <c r="DZ60" s="56"/>
      <c r="EA60" s="57"/>
      <c r="EB60" s="57"/>
      <c r="EC60" s="57"/>
      <c r="ED60" s="57"/>
      <c r="EE60" s="57"/>
      <c r="EF60" s="57"/>
      <c r="EG60" s="57"/>
      <c r="EH60" s="57"/>
      <c r="EI60" s="58"/>
    </row>
    <row r="61" spans="8:139" ht="4.5" customHeight="1">
      <c r="H61" s="4"/>
      <c r="AW61" s="116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8"/>
      <c r="CE61" s="1"/>
      <c r="CF61" s="5"/>
      <c r="CU61" s="5"/>
      <c r="CX61" s="5"/>
      <c r="CY61" s="69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S61" s="81"/>
      <c r="DT61" s="81"/>
      <c r="DU61" s="81"/>
      <c r="DV61" s="81"/>
      <c r="DW61" s="81"/>
      <c r="DX61" s="1"/>
      <c r="DY61" s="1"/>
      <c r="DZ61" s="56"/>
      <c r="EA61" s="57"/>
      <c r="EB61" s="57"/>
      <c r="EC61" s="57"/>
      <c r="ED61" s="57"/>
      <c r="EE61" s="57"/>
      <c r="EF61" s="57"/>
      <c r="EG61" s="57"/>
      <c r="EH61" s="57"/>
      <c r="EI61" s="58"/>
    </row>
    <row r="62" spans="8:139" ht="4.5" customHeight="1" thickBot="1">
      <c r="H62" s="4"/>
      <c r="AW62" s="119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1"/>
      <c r="CE62" s="1"/>
      <c r="CF62" s="5"/>
      <c r="CU62" s="5"/>
      <c r="CX62" s="5"/>
      <c r="CY62" s="69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S62" s="81"/>
      <c r="DT62" s="81"/>
      <c r="DU62" s="81"/>
      <c r="DV62" s="81"/>
      <c r="DW62" s="81"/>
      <c r="DX62" s="1"/>
      <c r="DY62" s="1"/>
      <c r="DZ62" s="59"/>
      <c r="EA62" s="60"/>
      <c r="EB62" s="60"/>
      <c r="EC62" s="60"/>
      <c r="ED62" s="60"/>
      <c r="EE62" s="60"/>
      <c r="EF62" s="60"/>
      <c r="EG62" s="60"/>
      <c r="EH62" s="60"/>
      <c r="EI62" s="61"/>
    </row>
    <row r="63" spans="8:140" ht="4.5" customHeight="1">
      <c r="H63" s="4"/>
      <c r="CU63" s="5"/>
      <c r="CX63" s="5"/>
      <c r="CY63" s="69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S63" s="81"/>
      <c r="DT63" s="81"/>
      <c r="DU63" s="81"/>
      <c r="DV63" s="81"/>
      <c r="DW63" s="8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</row>
    <row r="64" spans="8:140" ht="4.5" customHeight="1">
      <c r="H64" s="4"/>
      <c r="CU64" s="5"/>
      <c r="CX64" s="5"/>
      <c r="CY64" s="69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1"/>
      <c r="DL64" s="1"/>
      <c r="DM64" s="1"/>
      <c r="DN64" s="1"/>
      <c r="DO64" s="1"/>
      <c r="DP64" s="1"/>
      <c r="DQ64" s="1"/>
      <c r="DR64" s="1"/>
      <c r="DS64" s="81"/>
      <c r="DT64" s="81"/>
      <c r="DU64" s="81"/>
      <c r="DV64" s="81"/>
      <c r="DW64" s="8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</row>
    <row r="65" spans="8:140" ht="4.5" customHeight="1">
      <c r="H65" s="4"/>
      <c r="CU65" s="5"/>
      <c r="CX65" s="5"/>
      <c r="CY65" s="69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1"/>
      <c r="DL65" s="1"/>
      <c r="DM65" s="1"/>
      <c r="DN65" s="1"/>
      <c r="DO65" s="1"/>
      <c r="DP65" s="1"/>
      <c r="DQ65" s="1"/>
      <c r="DR65" s="1"/>
      <c r="DS65" s="81"/>
      <c r="DT65" s="81"/>
      <c r="DU65" s="81"/>
      <c r="DV65" s="81"/>
      <c r="DW65" s="8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</row>
    <row r="66" spans="8:140" ht="4.5" customHeight="1" thickBot="1">
      <c r="H66" s="4"/>
      <c r="CU66" s="5"/>
      <c r="CX66" s="5"/>
      <c r="CY66" s="69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1"/>
      <c r="DL66" s="1"/>
      <c r="DM66" s="1"/>
      <c r="DN66" s="1"/>
      <c r="DO66" s="1"/>
      <c r="DP66" s="1"/>
      <c r="DQ66" s="1"/>
      <c r="DR66" s="1"/>
      <c r="DS66" s="128"/>
      <c r="DT66" s="128"/>
      <c r="DU66" s="128"/>
      <c r="DV66" s="128"/>
      <c r="DW66" s="128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8:129" ht="4.5" customHeight="1">
      <c r="H67" s="4"/>
      <c r="BS67" s="101">
        <f>(2*Cn*Ln+(1+D/2/(S+D/2))*(4*n*(S/D)^2/(1+SQRT(1+(2*(SQRT(S^2+(Xr-Cr/2+Ct/2)^2))/(Cr+Ct))^2)))*(Xb+(Xr/3)*(Cr+2*Ct)/(Cr+Ct)+(1/6)*(Cr+Ct-Cr*Ct/(Cr+Ct))))/(2+(1+D/2/(S+D/2))*(4*n*(S/D)^2/(1+SQRT(1+(2*(SQRT(S^2+(Xr-Cr/2+Ct/2)^2))/(Cr+Ct))^2))))</f>
        <v>594.3407851557346</v>
      </c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3"/>
      <c r="CU67" s="5"/>
      <c r="CX67" s="5"/>
      <c r="DK67" s="129"/>
      <c r="DL67" s="30"/>
      <c r="DM67" s="30"/>
      <c r="DN67" s="30"/>
      <c r="DO67" s="30"/>
      <c r="DP67" s="30"/>
      <c r="DQ67" s="30"/>
      <c r="DR67" s="130"/>
      <c r="DX67" s="1"/>
      <c r="DY67" s="1"/>
    </row>
    <row r="68" spans="8:129" ht="4.5" customHeight="1">
      <c r="H68" s="6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104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6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8"/>
      <c r="CX68" s="5"/>
      <c r="DK68" s="131"/>
      <c r="DL68" s="1"/>
      <c r="DM68" s="1"/>
      <c r="DN68" s="1"/>
      <c r="DO68" s="1"/>
      <c r="DP68" s="1"/>
      <c r="DQ68" s="1"/>
      <c r="DR68" s="132"/>
      <c r="DX68" s="1"/>
      <c r="DY68" s="1"/>
    </row>
    <row r="69" spans="8:129" ht="4.5" customHeight="1">
      <c r="H69" s="4"/>
      <c r="BS69" s="104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6"/>
      <c r="CU69" s="5"/>
      <c r="CX69" s="5"/>
      <c r="DK69" s="131"/>
      <c r="DL69" s="1"/>
      <c r="DM69" s="1"/>
      <c r="DN69" s="1"/>
      <c r="DO69" s="1"/>
      <c r="DP69" s="1"/>
      <c r="DQ69" s="1"/>
      <c r="DR69" s="132"/>
      <c r="DX69" s="1"/>
      <c r="DY69" s="1"/>
    </row>
    <row r="70" spans="7:129" ht="4.5" customHeight="1" thickBot="1">
      <c r="G70" s="5"/>
      <c r="BS70" s="107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9"/>
      <c r="CU70" s="5"/>
      <c r="CX70" s="5"/>
      <c r="DK70" s="131"/>
      <c r="DL70" s="1"/>
      <c r="DM70" s="1"/>
      <c r="DN70" s="1"/>
      <c r="DO70" s="1"/>
      <c r="DP70" s="1"/>
      <c r="DQ70" s="1"/>
      <c r="DR70" s="132"/>
      <c r="DX70" s="1"/>
      <c r="DY70" s="1"/>
    </row>
    <row r="71" spans="71:129" ht="4.5" customHeight="1"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U71" s="1"/>
      <c r="CX71" s="5"/>
      <c r="CY71" s="4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31"/>
      <c r="DL71" s="1"/>
      <c r="DM71" s="1"/>
      <c r="DN71" s="1"/>
      <c r="DO71" s="1"/>
      <c r="DP71" s="1"/>
      <c r="DQ71" s="1"/>
      <c r="DR71" s="132"/>
      <c r="DS71" s="1"/>
      <c r="DT71" s="1"/>
      <c r="DU71" s="1"/>
      <c r="DV71" s="1"/>
      <c r="DW71" s="1"/>
      <c r="DX71" s="1"/>
      <c r="DY71" s="1"/>
    </row>
    <row r="72" spans="102:129" ht="4.5" customHeight="1">
      <c r="CX72" s="5"/>
      <c r="CY72" s="4"/>
      <c r="CZ72" s="1"/>
      <c r="DA72" s="53">
        <v>80</v>
      </c>
      <c r="DB72" s="54"/>
      <c r="DC72" s="54"/>
      <c r="DD72" s="54"/>
      <c r="DE72" s="54"/>
      <c r="DF72" s="54"/>
      <c r="DG72" s="54"/>
      <c r="DH72" s="55"/>
      <c r="DI72" s="1"/>
      <c r="DJ72" s="1"/>
      <c r="DK72" s="136"/>
      <c r="DL72" s="53">
        <v>32</v>
      </c>
      <c r="DM72" s="54"/>
      <c r="DN72" s="54"/>
      <c r="DO72" s="54"/>
      <c r="DP72" s="54"/>
      <c r="DQ72" s="55"/>
      <c r="DR72" s="138"/>
      <c r="DS72" s="1"/>
      <c r="DT72" s="1"/>
      <c r="DU72" s="1"/>
      <c r="DV72" s="1"/>
      <c r="DW72" s="1"/>
      <c r="DX72" s="1"/>
      <c r="DY72" s="1"/>
    </row>
    <row r="73" spans="8:129" ht="4.5" customHeight="1">
      <c r="H73" s="71" t="s">
        <v>1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 t="s">
        <v>0</v>
      </c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CX73" s="5"/>
      <c r="CY73" s="4"/>
      <c r="CZ73" s="1"/>
      <c r="DA73" s="56"/>
      <c r="DB73" s="57"/>
      <c r="DC73" s="57"/>
      <c r="DD73" s="57"/>
      <c r="DE73" s="57"/>
      <c r="DF73" s="57"/>
      <c r="DG73" s="57"/>
      <c r="DH73" s="58"/>
      <c r="DI73" s="1"/>
      <c r="DJ73" s="1"/>
      <c r="DK73" s="137"/>
      <c r="DL73" s="56"/>
      <c r="DM73" s="57"/>
      <c r="DN73" s="57"/>
      <c r="DO73" s="57"/>
      <c r="DP73" s="57"/>
      <c r="DQ73" s="58"/>
      <c r="DR73" s="139"/>
      <c r="DS73" s="1"/>
      <c r="DT73" s="1"/>
      <c r="DU73" s="1"/>
      <c r="DV73" s="1"/>
      <c r="DW73" s="1"/>
      <c r="DX73" s="1"/>
      <c r="DY73" s="1"/>
    </row>
    <row r="74" spans="8:129" ht="4.5" customHeight="1"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CX74" s="5"/>
      <c r="DA74" s="56"/>
      <c r="DB74" s="57"/>
      <c r="DC74" s="57"/>
      <c r="DD74" s="57"/>
      <c r="DE74" s="57"/>
      <c r="DF74" s="57"/>
      <c r="DG74" s="57"/>
      <c r="DH74" s="58"/>
      <c r="DK74" s="131"/>
      <c r="DL74" s="56"/>
      <c r="DM74" s="57"/>
      <c r="DN74" s="57"/>
      <c r="DO74" s="57"/>
      <c r="DP74" s="57"/>
      <c r="DQ74" s="58"/>
      <c r="DR74" s="132"/>
      <c r="DX74" s="1"/>
      <c r="DY74" s="1"/>
    </row>
    <row r="75" spans="8:129" ht="4.5" customHeight="1"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CX75" s="5"/>
      <c r="DA75" s="59"/>
      <c r="DB75" s="60"/>
      <c r="DC75" s="60"/>
      <c r="DD75" s="60"/>
      <c r="DE75" s="60"/>
      <c r="DF75" s="60"/>
      <c r="DG75" s="60"/>
      <c r="DH75" s="61"/>
      <c r="DK75" s="131"/>
      <c r="DL75" s="59"/>
      <c r="DM75" s="60"/>
      <c r="DN75" s="60"/>
      <c r="DO75" s="60"/>
      <c r="DP75" s="60"/>
      <c r="DQ75" s="61"/>
      <c r="DR75" s="132"/>
      <c r="DX75" s="1"/>
      <c r="DY75" s="1"/>
    </row>
    <row r="76" spans="8:129" ht="4.5" customHeight="1">
      <c r="H76" s="66" t="s">
        <v>2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52">
        <v>0.666</v>
      </c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DK76" s="131"/>
      <c r="DL76" s="1"/>
      <c r="DM76" s="1"/>
      <c r="DN76" s="1"/>
      <c r="DO76" s="1"/>
      <c r="DP76" s="1"/>
      <c r="DQ76" s="1"/>
      <c r="DR76" s="132"/>
      <c r="DX76" s="1"/>
      <c r="DY76" s="1"/>
    </row>
    <row r="77" spans="8:129" ht="4.5" customHeight="1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DX77" s="1"/>
      <c r="DY77" s="1"/>
    </row>
    <row r="78" spans="8:129" ht="4.5" customHeight="1"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DX78" s="1"/>
      <c r="DY78" s="1"/>
    </row>
    <row r="79" spans="8:129" ht="4.5" customHeight="1">
      <c r="H79" s="66" t="s">
        <v>3</v>
      </c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52">
        <v>0.5</v>
      </c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DX79" s="1"/>
      <c r="DY79" s="1"/>
    </row>
    <row r="80" spans="8:100" ht="4.5" customHeight="1"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U80" s="10"/>
      <c r="AV80" s="53">
        <v>0.333</v>
      </c>
      <c r="AW80" s="54"/>
      <c r="AX80" s="54"/>
      <c r="AY80" s="54"/>
      <c r="AZ80" s="54"/>
      <c r="BA80" s="54"/>
      <c r="BB80" s="54"/>
      <c r="BC80" s="54"/>
      <c r="BD80" s="54"/>
      <c r="BE80" s="55"/>
      <c r="BL80" s="85" t="s">
        <v>7</v>
      </c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7"/>
      <c r="CS80" s="53">
        <v>3</v>
      </c>
      <c r="CT80" s="54"/>
      <c r="CU80" s="54"/>
      <c r="CV80" s="55"/>
    </row>
    <row r="81" spans="8:100" ht="4.5" customHeight="1"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U81" s="10"/>
      <c r="AV81" s="56"/>
      <c r="AW81" s="57"/>
      <c r="AX81" s="57"/>
      <c r="AY81" s="57"/>
      <c r="AZ81" s="57"/>
      <c r="BA81" s="57"/>
      <c r="BB81" s="57"/>
      <c r="BC81" s="57"/>
      <c r="BD81" s="57"/>
      <c r="BE81" s="58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90"/>
      <c r="CS81" s="56"/>
      <c r="CT81" s="57"/>
      <c r="CU81" s="57"/>
      <c r="CV81" s="58"/>
    </row>
    <row r="82" spans="8:100" ht="4.5" customHeight="1">
      <c r="H82" s="66" t="s">
        <v>4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52">
        <v>0.466</v>
      </c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U82" s="10"/>
      <c r="AV82" s="56"/>
      <c r="AW82" s="57"/>
      <c r="AX82" s="57"/>
      <c r="AY82" s="57"/>
      <c r="AZ82" s="57"/>
      <c r="BA82" s="57"/>
      <c r="BB82" s="57"/>
      <c r="BC82" s="57"/>
      <c r="BD82" s="57"/>
      <c r="BE82" s="58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90"/>
      <c r="CS82" s="56"/>
      <c r="CT82" s="57"/>
      <c r="CU82" s="57"/>
      <c r="CV82" s="58"/>
    </row>
    <row r="83" spans="8:100" ht="4.5" customHeight="1"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U83" s="10"/>
      <c r="AV83" s="59"/>
      <c r="AW83" s="60"/>
      <c r="AX83" s="60"/>
      <c r="AY83" s="60"/>
      <c r="AZ83" s="60"/>
      <c r="BA83" s="60"/>
      <c r="BB83" s="60"/>
      <c r="BC83" s="60"/>
      <c r="BD83" s="60"/>
      <c r="BE83" s="61"/>
      <c r="BL83" s="91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3"/>
      <c r="CS83" s="59"/>
      <c r="CT83" s="60"/>
      <c r="CU83" s="60"/>
      <c r="CV83" s="61"/>
    </row>
    <row r="84" spans="8:43" ht="4.5" customHeight="1"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8:146" ht="4.5" customHeight="1">
      <c r="H85" s="66" t="s">
        <v>5</v>
      </c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52">
        <v>0.333</v>
      </c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DW85" s="152"/>
      <c r="DX85" s="152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152"/>
    </row>
    <row r="86" spans="8:146" ht="4.5" customHeight="1"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DW86" s="152"/>
      <c r="DX86" s="152"/>
      <c r="DY86" s="152"/>
      <c r="DZ86" s="152"/>
      <c r="EA86" s="152"/>
      <c r="EB86" s="152"/>
      <c r="EC86" s="152"/>
      <c r="ED86" s="152"/>
      <c r="EE86" s="152"/>
      <c r="EF86" s="152"/>
      <c r="EG86" s="152"/>
      <c r="EH86" s="152"/>
      <c r="EI86" s="152"/>
      <c r="EJ86" s="152"/>
      <c r="EK86" s="152"/>
      <c r="EL86" s="152"/>
      <c r="EM86" s="152"/>
      <c r="EN86" s="152"/>
      <c r="EO86" s="152"/>
      <c r="EP86" s="152"/>
    </row>
    <row r="87" spans="8:146" ht="4.5" customHeight="1"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DW87" s="152"/>
      <c r="DX87" s="152"/>
      <c r="DY87" s="152"/>
      <c r="DZ87" s="152"/>
      <c r="EA87" s="152"/>
      <c r="EB87" s="152"/>
      <c r="EC87" s="152"/>
      <c r="ED87" s="152"/>
      <c r="EE87" s="152"/>
      <c r="EF87" s="152"/>
      <c r="EG87" s="152"/>
      <c r="EH87" s="152"/>
      <c r="EI87" s="152"/>
      <c r="EJ87" s="152"/>
      <c r="EK87" s="152"/>
      <c r="EL87" s="152"/>
      <c r="EM87" s="152"/>
      <c r="EN87" s="152"/>
      <c r="EO87" s="152"/>
      <c r="EP87" s="152"/>
    </row>
    <row r="90" spans="123:135" ht="4.5" customHeight="1"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</row>
    <row r="91" spans="123:135" ht="4.5" customHeight="1"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</row>
    <row r="92" spans="123:135" ht="4.5" customHeight="1"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</row>
    <row r="93" spans="123:135" ht="4.5" customHeight="1"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</row>
    <row r="94" spans="123:135" ht="4.5" customHeight="1"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</row>
  </sheetData>
  <sheetProtection password="C494" sheet="1"/>
  <mergeCells count="47">
    <mergeCell ref="DY50:EA50"/>
    <mergeCell ref="BS20:CG23"/>
    <mergeCell ref="DS90:EE94"/>
    <mergeCell ref="AW59:BK62"/>
    <mergeCell ref="CS80:CV83"/>
    <mergeCell ref="CJ57:CO60"/>
    <mergeCell ref="CP57:CS60"/>
    <mergeCell ref="DG26:DP29"/>
    <mergeCell ref="DS55:DW66"/>
    <mergeCell ref="P39:Y42"/>
    <mergeCell ref="CN50:CS53"/>
    <mergeCell ref="H7:EM9"/>
    <mergeCell ref="H10:EM12"/>
    <mergeCell ref="BB26:BP29"/>
    <mergeCell ref="AO33:AX36"/>
    <mergeCell ref="DZ59:EI62"/>
    <mergeCell ref="CL34:CP37"/>
    <mergeCell ref="BW41:CB44"/>
    <mergeCell ref="A1:F2"/>
    <mergeCell ref="DX49:DX50"/>
    <mergeCell ref="DX53:DX54"/>
    <mergeCell ref="H1:EM5"/>
    <mergeCell ref="H14:EM16"/>
    <mergeCell ref="DY53:EA53"/>
    <mergeCell ref="DS37:DW48"/>
    <mergeCell ref="EF50:EO53"/>
    <mergeCell ref="CC41:CF44"/>
    <mergeCell ref="CC34:CK37"/>
    <mergeCell ref="H85:AA87"/>
    <mergeCell ref="DA72:DH75"/>
    <mergeCell ref="DL72:DQ75"/>
    <mergeCell ref="AB85:AQ87"/>
    <mergeCell ref="CY55:DJ66"/>
    <mergeCell ref="H73:AA75"/>
    <mergeCell ref="H76:AA78"/>
    <mergeCell ref="H79:AA81"/>
    <mergeCell ref="H82:AA84"/>
    <mergeCell ref="AB76:AQ78"/>
    <mergeCell ref="AB82:AQ84"/>
    <mergeCell ref="AB79:AQ81"/>
    <mergeCell ref="AV80:BE83"/>
    <mergeCell ref="CY37:DJ48"/>
    <mergeCell ref="BL80:CR83"/>
    <mergeCell ref="BS67:CG70"/>
    <mergeCell ref="AB73:AQ75"/>
    <mergeCell ref="BY50:CE53"/>
    <mergeCell ref="BN50:BS53"/>
  </mergeCells>
  <printOptions/>
  <pageMargins left="0.75" right="0.75" top="1" bottom="1" header="0.5" footer="0.5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KozlovI</dc:creator>
  <cp:keywords/>
  <dc:description/>
  <cp:lastModifiedBy>Dan</cp:lastModifiedBy>
  <cp:lastPrinted>2009-09-18T12:52:01Z</cp:lastPrinted>
  <dcterms:created xsi:type="dcterms:W3CDTF">2009-09-18T09:23:06Z</dcterms:created>
  <dcterms:modified xsi:type="dcterms:W3CDTF">2010-06-13T18:37:05Z</dcterms:modified>
  <cp:category/>
  <cp:version/>
  <cp:contentType/>
  <cp:contentStatus/>
</cp:coreProperties>
</file>