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<sst xmlns="http://schemas.openxmlformats.org/spreadsheetml/2006/main" count="15" uniqueCount="15">
  <si>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фут/л.с.</t>
  </si>
  <si>
    <t>Длинна</t>
  </si>
  <si>
    <t>Главное отношение</t>
  </si>
  <si>
    <t>Диаметр</t>
  </si>
  <si>
    <t>Полнота обводов</t>
  </si>
  <si>
    <t>Водоизмещение (п.подв.) тонн</t>
  </si>
  <si>
    <t>Мощность кВт.</t>
  </si>
  <si>
    <t>% водоизмещения на АКБ²</t>
  </si>
  <si>
    <t>Дальность хода миль</t>
  </si>
  <si>
    <t>Продолжительность хода час/сут</t>
  </si>
  <si>
    <t>² - из расчета 100Вт/кг или 100кВт/тонна</t>
  </si>
  <si>
    <t>скрытые</t>
  </si>
  <si>
    <r>
      <t xml:space="preserve">СКОРОСТЬ ХОДА, узл </t>
    </r>
    <r>
      <rPr>
        <b/>
        <sz val="12"/>
        <rFont val="Times New Roman"/>
        <family val="1"/>
      </rPr>
      <t>¹</t>
    </r>
  </si>
  <si>
    <r>
      <t xml:space="preserve">ВЫДЕЛЕННОЕ </t>
    </r>
    <r>
      <rPr>
        <b/>
        <sz val="12"/>
        <rFont val="Times New Roman"/>
        <family val="1"/>
      </rPr>
      <t>ЖИРНЫМ</t>
    </r>
    <r>
      <rPr>
        <sz val="12"/>
        <rFont val="Times New Roman"/>
        <family val="1"/>
      </rPr>
      <t xml:space="preserve"> - можно изменять</t>
    </r>
  </si>
  <si>
    <t>¹ - по формуле 25(для двухвинтовых -24)*корень кубический из (мощность л.с./длинну в футах*диаметр в футах)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</si>
</sst>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45.875" style="0" customWidth="1"/>
    <col min="3" max="3" width="0" style="0" hidden="1" customWidth="1"/>
  </cols>
  <sheetData>
    <row r="1" spans="3:4" ht="12.75">
      <c r="C1" t="s">
        <v>0</v>
      </c>
      <c r="D1" s="5" t="s">
        <v>11</v>
      </c>
    </row>
    <row r="2" spans="1:7" ht="15.75">
      <c r="A2" s="6" t="s">
        <v>1</v>
      </c>
      <c r="B2" s="1">
        <v>40</v>
      </c>
      <c r="C2" s="2">
        <f>B2/0.3305</f>
        <v>121.0287443267776</v>
      </c>
      <c r="D2" s="1"/>
      <c r="E2" s="1"/>
      <c r="F2" s="1"/>
      <c r="G2" s="1"/>
    </row>
    <row r="3" spans="1:7" ht="15.75">
      <c r="A3" s="6" t="s">
        <v>2</v>
      </c>
      <c r="B3" s="1">
        <v>7</v>
      </c>
      <c r="C3" s="1"/>
      <c r="D3" s="1"/>
      <c r="E3" s="1"/>
      <c r="F3" s="1"/>
      <c r="G3" s="1"/>
    </row>
    <row r="4" spans="1:3" ht="15.75">
      <c r="A4" s="7" t="s">
        <v>3</v>
      </c>
      <c r="B4" s="3">
        <f>B2/B3</f>
        <v>5.714285714285714</v>
      </c>
      <c r="C4">
        <f>B4/0.305</f>
        <v>18.73536299765808</v>
      </c>
    </row>
    <row r="5" spans="1:7" ht="15.75">
      <c r="A5" s="6" t="s">
        <v>4</v>
      </c>
      <c r="B5" s="1">
        <v>0.75</v>
      </c>
      <c r="C5" s="1"/>
      <c r="D5" s="1"/>
      <c r="E5" s="1"/>
      <c r="F5" s="1"/>
      <c r="G5" s="1"/>
    </row>
    <row r="6" spans="1:2" ht="15.75">
      <c r="A6" s="7" t="s">
        <v>5</v>
      </c>
      <c r="B6" s="4">
        <f>(B2*(B4/2)^2)*3.14159*B5</f>
        <v>769.3689795918367</v>
      </c>
    </row>
    <row r="7" spans="1:7" ht="15.75">
      <c r="A7" s="6" t="s">
        <v>6</v>
      </c>
      <c r="B7" s="1">
        <v>15</v>
      </c>
      <c r="C7" s="2">
        <f>B7/0.736</f>
        <v>20.380434782608695</v>
      </c>
      <c r="D7" s="1"/>
      <c r="E7" s="1"/>
      <c r="F7" s="1"/>
      <c r="G7" s="1"/>
    </row>
    <row r="8" spans="1:2" ht="15.75">
      <c r="A8" s="7" t="s">
        <v>12</v>
      </c>
      <c r="B8" s="4">
        <f>25*((C7/(C2*C4))^(1/3))</f>
        <v>5.197896294115623</v>
      </c>
    </row>
    <row r="9" spans="1:2" ht="15.75">
      <c r="A9" s="6" t="s">
        <v>7</v>
      </c>
      <c r="B9" s="1">
        <v>30</v>
      </c>
    </row>
    <row r="10" spans="1:2" ht="15.75">
      <c r="A10" s="7" t="s">
        <v>8</v>
      </c>
      <c r="B10" s="8">
        <f>(((B6/100*B9)*100)/B7)*B8</f>
        <v>7998.200335655851</v>
      </c>
    </row>
    <row r="11" spans="1:4" ht="15.75">
      <c r="A11" s="7" t="s">
        <v>9</v>
      </c>
      <c r="B11" s="8">
        <f>B10/B8</f>
        <v>1538.7379591836732</v>
      </c>
      <c r="C11" s="3">
        <f>B11/24</f>
        <v>64.11408163265305</v>
      </c>
      <c r="D11" s="3">
        <f>B11/24</f>
        <v>64.11408163265305</v>
      </c>
    </row>
    <row r="14" ht="15.75">
      <c r="A14" s="7" t="s">
        <v>13</v>
      </c>
    </row>
    <row r="15" ht="15.75">
      <c r="A15" s="7" t="s">
        <v>14</v>
      </c>
    </row>
    <row r="16" ht="15.75">
      <c r="A16" s="7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2009-05-19T13:54:47Z</dcterms:created>
  <dcterms:modified xsi:type="dcterms:W3CDTF">2009-05-19T14:00:14Z</dcterms:modified>
  <cp:category/>
  <cp:version/>
  <cp:contentType/>
  <cp:contentStatus/>
</cp:coreProperties>
</file>